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70"/>
  <workbookPr/>
  <mc:AlternateContent xmlns:mc="http://schemas.openxmlformats.org/markup-compatibility/2006">
    <mc:Choice Requires="x15">
      <x15ac:absPath xmlns:x15ac="http://schemas.microsoft.com/office/spreadsheetml/2010/11/ac" url="\\10.10.150.10\share\総務課\03財務G\15財政状況の公表\財政状況作成公表関係\H25～ 財政状況の公表\財政状況資料集\06 H30決算\完成\"/>
    </mc:Choice>
  </mc:AlternateContent>
  <bookViews>
    <workbookView xWindow="0" yWindow="0" windowWidth="15360" windowHeight="7635" tabRatio="8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<sst xmlns="http://schemas.openxmlformats.org/spreadsheetml/2006/main" count="1073" uniqueCount="600">
  <si>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</si>
  <si>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</si>
  <si>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</si>
  <si>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</si>
  <si>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</si>
  <si>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</si>
  <si>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</si>
  <si>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</si>
  <si>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</si>
  <si>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</si>
  <si>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</si>
  <si>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</si>
  <si>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</si>
  <si>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</si>
  <si>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</si>
  <si>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</si>
  <si>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</si>
  <si>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</si>
  <si>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</si>
  <si>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</si>
  <si>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</si>
  <si>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</si>
  <si>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</si>
  <si>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</si>
  <si>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</si>
  <si>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</si>
  <si>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</si>
  <si>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</si>
  <si>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</si>
  <si>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</si>
  <si>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</si>
  <si>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</si>
  <si>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</si>
  <si>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</si>
  <si>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</si>
  <si>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</si>
  <si>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</si>
  <si>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</si>
  <si>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</si>
  <si>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</si>
  <si>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</si>
  <si>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</si>
  <si>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</si>
  <si>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</si>
  <si>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</si>
  <si>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</si>
  <si>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</si>
  <si>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</si>
  <si>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</si>
  <si>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</si>
  <si>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</si>
  <si>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</si>
  <si>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</si>
  <si>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</si>
  <si>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</si>
  <si>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</si>
  <si>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</si>
  <si>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</si>
  <si>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</si>
  <si>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</si>
  <si>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</si>
  <si>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</si>
  <si>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</si>
  <si>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</si>
  <si>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</si>
  <si>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</si>
  <si>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</si>
  <si>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</si>
  <si>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</si>
  <si>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</si>
  <si>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</si>
  <si>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</si>
  <si>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</si>
  <si>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</si>
  <si>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</si>
  <si>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</si>
  <si>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</si>
  <si>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</si>
  <si>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</si>
  <si>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</si>
  <si>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</si>
  <si>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</si>
  <si>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</si>
  <si>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</si>
  <si>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</si>
  <si>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</si>
  <si>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</si>
  <si>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</si>
  <si>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</si>
  <si>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</si>
  <si>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</si>
  <si>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</si>
  <si>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</si>
  <si>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</si>
  <si>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</si>
  <si>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</si>
  <si>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</si>
  <si>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</si>
  <si>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</si>
  <si>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</si>
  <si>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</si>
  <si>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</si>
  <si>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</si>
  <si>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</si>
  <si>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</si>
  <si>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</si>
  <si>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</si>
  <si>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</si>
  <si>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</si>
  <si>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</si>
  <si>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</si>
  <si>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</si>
  <si>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</si>
  <si>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</si>
  <si>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</si>
  <si>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</si>
  <si>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</si>
  <si>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</si>
  <si>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</si>
  <si>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</si>
  <si>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</si>
  <si>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</si>
  <si>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</si>
  <si>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</si>
  <si>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</si>
  <si>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</si>
  <si>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</si>
  <si>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</si>
  <si>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</si>
  <si>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</si>
  <si>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</si>
  <si>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</si>
  <si>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</si>
  <si>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</si>
  <si>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</si>
  <si>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</si>
  <si>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</si>
  <si>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</si>
  <si>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</si>
  <si>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</si>
  <si>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</si>
  <si>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</si>
  <si>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</si>
  <si>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</si>
  <si>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</si>
  <si>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</si>
  <si>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</si>
  <si>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</si>
  <si>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</si>
  <si>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</si>
  <si>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</si>
  <si>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</si>
  <si>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</si>
  <si>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</si>
  <si>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</si>
  <si>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</si>
  <si>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</si>
  <si>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</si>
  <si>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</si>
  <si>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</si>
  <si>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</si>
  <si>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</si>
  <si>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</si>
  <si>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</si>
  <si>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</si>
  <si>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</si>
  <si>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</si>
  <si>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</si>
  <si>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</si>
  <si>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</si>
  <si>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</si>
  <si>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</si>
  <si>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</si>
  <si>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</si>
  <si>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</si>
  <si>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</si>
  <si>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</si>
  <si>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</si>
  <si>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</si>
  <si>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</si>
  <si>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</si>
  <si>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</si>
  <si>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</si>
  <si>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</si>
  <si>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</si>
  <si>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</si>
  <si>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</si>
  <si>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</si>
  <si>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</si>
  <si>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</si>
  <si>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</si>
  <si>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</si>
  <si>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</si>
  <si>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</si>
  <si>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</si>
  <si>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</si>
  <si>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</si>
  <si>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</si>
  <si>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</si>
  <si>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</si>
  <si>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</si>
  <si>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</si>
  <si>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</si>
  <si>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</si>
  <si>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</si>
  <si>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</si>
  <si>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</si>
  <si>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</si>
  <si>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</si>
  <si>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</si>
  <si>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</si>
  <si>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</si>
  <si>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北海道南幌町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</si>
  <si>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</si>
  <si>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</si>
  <si>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</si>
  <si>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</si>
  <si>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</si>
  <si>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</si>
  <si>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</si>
  <si>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</si>
  <si>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</si>
  <si>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</si>
  <si>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</si>
  <si>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</si>
  <si>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</si>
  <si>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</si>
  <si>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</si>
  <si>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</si>
  <si>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</si>
  <si>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</si>
  <si>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</si>
  <si>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</si>
  <si>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</si>
  <si>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</si>
  <si>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</si>
  <si>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</si>
  <si>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</si>
  <si>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</si>
  <si>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</si>
  <si>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</si>
  <si>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</si>
  <si>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</si>
  <si>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</si>
  <si>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</si>
  <si>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</si>
  <si>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</si>
  <si>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</si>
  <si>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</si>
  <si>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</si>
  <si>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</si>
  <si>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</si>
  <si>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</si>
  <si>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</si>
  <si>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</si>
  <si>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</si>
  <si>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</si>
  <si>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</si>
  <si>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</si>
  <si>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</si>
  <si>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</si>
  <si>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</si>
  <si>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</si>
  <si>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</si>
  <si>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</si>
  <si>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</si>
  <si>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</si>
  <si>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</si>
  <si>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</si>
  <si>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</si>
  <si>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</si>
  <si>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</si>
  <si>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</si>
  <si>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</si>
  <si>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</si>
  <si>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</si>
  <si>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</si>
  <si>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</si>
  <si>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</si>
  <si>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</si>
  <si>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</si>
  <si>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</si>
  <si>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</si>
  <si>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</si>
  <si>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</si>
  <si>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</si>
  <si>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</si>
  <si>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</si>
  <si>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</si>
  <si>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</si>
  <si>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</si>
  <si>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</si>
  <si>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</si>
  <si>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</si>
  <si>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</si>
  <si>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</si>
  <si>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</si>
  <si>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</si>
  <si>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</si>
  <si>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</si>
  <si>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</si>
  <si>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</si>
  <si>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</si>
  <si>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</si>
  <si>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</si>
  <si>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</si>
  <si>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</si>
  <si>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</si>
  <si>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</si>
  <si>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</si>
  <si>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</si>
  <si>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</si>
  <si>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</si>
  <si>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</si>
  <si>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</si>
  <si>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</si>
  <si>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</si>
  <si>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</si>
  <si>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</si>
  <si>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</si>
  <si>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</si>
  <si>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</si>
  <si>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</si>
  <si>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</si>
  <si>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</si>
  <si>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</si>
  <si>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</si>
  <si>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</si>
  <si>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</si>
  <si>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</si>
  <si>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</si>
  <si>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</si>
  <si>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</si>
  <si>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</si>
  <si>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</si>
  <si>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</si>
  <si>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</si>
  <si>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</si>
  <si>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</si>
  <si>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</si>
  <si>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</si>
  <si>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</si>
  <si>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</si>
  <si>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</si>
  <si>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</si>
  <si>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</si>
  <si>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</si>
  <si>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</si>
  <si>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</si>
  <si>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</si>
  <si>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</si>
  <si>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</si>
  <si>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</si>
  <si>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</si>
  <si>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</si>
  <si>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</si>
  <si>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</si>
  <si>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</si>
  <si>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</si>
  <si>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</si>
  <si>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</si>
  <si>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北海道南幌町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</si>
  <si>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</si>
  <si>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</si>
  <si>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</si>
  <si>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</si>
  <si>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</si>
  <si>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</si>
  <si>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</si>
  <si>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</si>
  <si>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</si>
  <si>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</si>
  <si>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</si>
  <si>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</si>
  <si>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</si>
  <si>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</si>
  <si>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</si>
  <si>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</si>
  <si>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</si>
  <si>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</si>
  <si>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</si>
  <si>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</si>
  <si>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</si>
  <si>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</si>
  <si>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</si>
  <si>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</si>
  <si>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</si>
  <si>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</si>
  <si>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</si>
  <si>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</si>
  <si>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</si>
  <si>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</si>
  <si>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</si>
  <si>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</si>
  <si>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</si>
  <si>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</si>
  <si>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</si>
  <si>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</si>
  <si>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</si>
  <si>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</si>
  <si>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</si>
  <si>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</si>
  <si>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</si>
  <si>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</si>
  <si>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</si>
  <si>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</si>
  <si>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</si>
  <si>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</si>
  <si>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</si>
  <si>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</si>
  <si>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</si>
  <si>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</si>
  <si>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</si>
  <si>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</si>
  <si>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</si>
  <si>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</si>
  <si>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</si>
  <si>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</si>
  <si>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</si>
  <si>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</si>
  <si>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</si>
  <si>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</si>
  <si>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</si>
  <si>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</si>
  <si>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</si>
  <si>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</si>
  <si>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</si>
  <si>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</si>
  <si>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</si>
  <si>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</si>
  <si>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</si>
  <si>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</si>
  <si>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</si>
  <si>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</si>
  <si>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</si>
  <si>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</si>
  <si>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</si>
  <si>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</si>
  <si>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</si>
  <si>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</si>
  <si>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</si>
  <si>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</si>
  <si>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</si>
  <si>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</si>
  <si>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</si>
  <si>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</si>
  <si>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</si>
  <si>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</si>
  <si>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</si>
  <si>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</si>
  <si>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</si>
  <si>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</si>
  <si>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</si>
  <si>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</si>
  <si>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</si>
  <si>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</si>
  <si>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</si>
  <si>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</si>
  <si>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</si>
  <si>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</si>
  <si>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</si>
  <si>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</si>
  <si>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</si>
  <si>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</si>
  <si>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</si>
  <si>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</si>
  <si>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</si>
  <si>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</si>
  <si>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</si>
  <si>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</si>
  <si>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</si>
  <si>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</si>
  <si>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</si>
  <si>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</si>
  <si>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</si>
  <si>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</si>
  <si>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</si>
  <si>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</si>
  <si>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</si>
  <si>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</si>
  <si>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</si>
  <si>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</si>
  <si>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</si>
  <si>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</si>
  <si>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</si>
  <si>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</si>
  <si>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</si>
  <si>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</si>
  <si>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</si>
  <si>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</si>
  <si>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</si>
  <si>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</si>
  <si>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</si>
  <si>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</si>
  <si>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</si>
  <si>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</si>
  <si>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</si>
  <si>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</si>
  <si>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</si>
  <si>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</si>
  <si>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</si>
  <si>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</si>
  <si>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</si>
  <si>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</si>
  <si>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</si>
  <si>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</si>
  <si>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</si>
  <si>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</si>
  <si>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</si>
  <si>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</si>
  <si>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</si>
  <si>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</si>
  <si>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</si>
  <si>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</si>
  <si>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</si>
  <si>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</si>
  <si>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</si>
  <si>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</si>
  <si>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</si>
  <si>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</si>
  <si>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</si>
  <si>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</si>
  <si>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</si>
  <si>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</si>
  <si>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</si>
  <si>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</si>
  <si>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</si>
  <si>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</si>
  <si>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</si>
  <si>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</si>
  <si>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</si>
  <si>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</si>
  <si>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</si>
  <si>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</si>
  <si>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</si>
  <si>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</si>
  <si>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</si>
  <si>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</si>
  <si>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</si>
  <si>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</si>
  <si>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</si>
  <si>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</si>
  <si>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</si>
  <si>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</si>
  <si>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</si>
  <si>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</si>
  <si>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</si>
  <si>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</si>
  <si>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</si>
  <si>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</si>
  <si>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</si>
  <si>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</si>
  <si>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</si>
  <si>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2.44</t>
  </si>
  <si>
    <t>▲ 1.46</t>
  </si>
  <si>
    <t>▲ 1.25</t>
  </si>
  <si>
    <t>▲ 4.64</t>
  </si>
  <si>
    <t>一般会計</t>
  </si>
  <si>
    <t>病院事業会計</t>
  </si>
  <si>
    <t>介護保険特別会計</t>
  </si>
  <si>
    <t>国民健康保険特別会計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</si>
  <si>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</si>
  <si>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</si>
  <si>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</si>
  <si>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</si>
  <si>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</si>
  <si>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</si>
  <si>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</si>
  <si>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</si>
  <si>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</si>
  <si>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</si>
  <si>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南空知葬斎組合</t>
    <rPh sb="0" eb="1">
      <t>ミナミ</t>
    </rPh>
    <rPh sb="1" eb="3">
      <t>ソラチ</t>
    </rPh>
    <rPh sb="3" eb="4">
      <t>ソウ</t>
    </rPh>
    <rPh sb="4" eb="5">
      <t>ヒトシ</t>
    </rPh>
    <rPh sb="5" eb="7">
      <t>クミアイ</t>
    </rPh>
    <phoneticPr fontId="2"/>
  </si>
  <si>
    <t>南空知公衆衛生組合</t>
    <rPh sb="0" eb="1">
      <t>ミナミ</t>
    </rPh>
    <rPh sb="1" eb="3">
      <t>ソラチ</t>
    </rPh>
    <rPh sb="3" eb="5">
      <t>コウシュウ</t>
    </rPh>
    <rPh sb="5" eb="7">
      <t>エイセイ</t>
    </rPh>
    <rPh sb="7" eb="9">
      <t>クミアイ</t>
    </rPh>
    <phoneticPr fontId="2"/>
  </si>
  <si>
    <t>空知教育研修センター組合</t>
    <rPh sb="0" eb="2">
      <t>ソラチ</t>
    </rPh>
    <rPh sb="2" eb="4">
      <t>キョウイク</t>
    </rPh>
    <rPh sb="4" eb="6">
      <t>ケンシュウ</t>
    </rPh>
    <rPh sb="10" eb="12">
      <t>クミアイ</t>
    </rPh>
    <phoneticPr fontId="2"/>
  </si>
  <si>
    <t>南空知消防組合</t>
    <rPh sb="0" eb="1">
      <t>ミナミ</t>
    </rPh>
    <rPh sb="1" eb="3">
      <t>ソラチ</t>
    </rPh>
    <rPh sb="3" eb="5">
      <t>ショウボウ</t>
    </rPh>
    <rPh sb="5" eb="7">
      <t>クミアイ</t>
    </rPh>
    <phoneticPr fontId="2"/>
  </si>
  <si>
    <t>南空知ふるさと市町村圏組合</t>
    <rPh sb="0" eb="1">
      <t>ミナミ</t>
    </rPh>
    <rPh sb="1" eb="3">
      <t>ソラチ</t>
    </rPh>
    <rPh sb="7" eb="10">
      <t>シチョウソン</t>
    </rPh>
    <rPh sb="10" eb="11">
      <t>ケン</t>
    </rPh>
    <rPh sb="11" eb="13">
      <t>クミアイ</t>
    </rPh>
    <phoneticPr fontId="2"/>
  </si>
  <si>
    <t>長幌上水道企業団</t>
    <rPh sb="0" eb="2">
      <t>ナガホロ</t>
    </rPh>
    <rPh sb="2" eb="5">
      <t>ジョウスイドウ</t>
    </rPh>
    <rPh sb="5" eb="7">
      <t>キギョウ</t>
    </rPh>
    <rPh sb="7" eb="8">
      <t>ダン</t>
    </rPh>
    <phoneticPr fontId="2"/>
  </si>
  <si>
    <t>南幌振興公社</t>
    <rPh sb="0" eb="2">
      <t>ナンポロ</t>
    </rPh>
    <rPh sb="2" eb="4">
      <t>シンコウ</t>
    </rPh>
    <rPh sb="4" eb="6">
      <t>コウシャ</t>
    </rPh>
    <phoneticPr fontId="2"/>
  </si>
  <si>
    <t>南幌町農産物加工センター</t>
    <rPh sb="0" eb="3">
      <t>ナンポロチョウ</t>
    </rPh>
    <rPh sb="3" eb="6">
      <t>ノウサンブツ</t>
    </rPh>
    <rPh sb="6" eb="8">
      <t>カコウ</t>
    </rPh>
    <phoneticPr fontId="2"/>
  </si>
  <si>
    <t>○</t>
    <phoneticPr fontId="2"/>
  </si>
  <si>
    <t>ふるさと応援基金</t>
    <rPh sb="4" eb="6">
      <t>オウエン</t>
    </rPh>
    <rPh sb="6" eb="8">
      <t>キキン</t>
    </rPh>
    <phoneticPr fontId="2"/>
  </si>
  <si>
    <t>南幌温泉ハート＆ハート基金</t>
    <rPh sb="0" eb="2">
      <t>ナンポロ</t>
    </rPh>
    <rPh sb="2" eb="4">
      <t>オンセン</t>
    </rPh>
    <rPh sb="11" eb="13">
      <t>キキン</t>
    </rPh>
    <phoneticPr fontId="2"/>
  </si>
  <si>
    <t>地域福祉振興基金</t>
    <rPh sb="0" eb="2">
      <t>チイキ</t>
    </rPh>
    <rPh sb="2" eb="4">
      <t>フクシ</t>
    </rPh>
    <rPh sb="4" eb="6">
      <t>シンコウ</t>
    </rPh>
    <rPh sb="6" eb="8">
      <t>キキン</t>
    </rPh>
    <phoneticPr fontId="2"/>
  </si>
  <si>
    <t>中山間ふるさと水と土保全基金</t>
    <rPh sb="0" eb="3">
      <t>チュウサンカン</t>
    </rPh>
    <rPh sb="7" eb="8">
      <t>ミズ</t>
    </rPh>
    <rPh sb="9" eb="10">
      <t>ツチ</t>
    </rPh>
    <rPh sb="10" eb="12">
      <t>ホゼン</t>
    </rPh>
    <rPh sb="12" eb="14">
      <t>キキン</t>
    </rPh>
    <phoneticPr fontId="2"/>
  </si>
  <si>
    <t>教育振興基金</t>
    <rPh sb="0" eb="2">
      <t>キョウイク</t>
    </rPh>
    <rPh sb="2" eb="4">
      <t>シンコウ</t>
    </rPh>
    <rPh sb="4" eb="6">
      <t>キキン</t>
    </rPh>
    <phoneticPr fontId="2"/>
  </si>
  <si>
    <t>‐</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</si>
  <si>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</si>
  <si>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</si>
  <si>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</si>
  <si>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</si>
  <si>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</si>
  <si>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有形固定資産減価償却率61.3％については類似団体を上回っており、平成30年度将来負担比率73.8％についても、類似団体と比較し高い水準となっている。公共施設管理計画に基づいた個別施設計画において、各施設の修繕や維持管理を適切に行い、将来負担の抑制に努める。</t>
    <rPh sb="0" eb="2">
      <t>ヘイセイ</t>
    </rPh>
    <rPh sb="4" eb="5">
      <t>ネン</t>
    </rPh>
    <rPh sb="5" eb="6">
      <t>ド</t>
    </rPh>
    <rPh sb="32" eb="33">
      <t>ウエ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</si>
  <si>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</si>
  <si>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</si>
  <si>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</si>
  <si>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</si>
  <si>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</si>
  <si>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</si>
  <si>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公債費等の償還ピークが過ぎたことなどにより、地方債現在高は減少したことや、退職手当負担見込額の減少により、平成30年度では前年比で1.2％減少した。実質公債費比率については、公債費等の償還ピークが過ぎたことによる元利償還金等及び算入公債費等の減少により、ここ数年は減少傾向で推移している。今後は将来負担比率、実質公債費比率ともに横ばいで推移すると見込まれる。</t>
    <rPh sb="49" eb="51">
      <t>タイショク</t>
    </rPh>
    <rPh sb="51" eb="53">
      <t>テアテ</t>
    </rPh>
    <rPh sb="53" eb="55">
      <t>フタン</t>
    </rPh>
    <rPh sb="55" eb="57">
      <t>ミコミ</t>
    </rPh>
    <rPh sb="57" eb="58">
      <t>ガク</t>
    </rPh>
    <rPh sb="59" eb="61">
      <t>ゲンショウ</t>
    </rPh>
    <rPh sb="81" eb="83">
      <t>ゲンショウ</t>
    </rPh>
    <rPh sb="141" eb="143">
      <t>スウネン</t>
    </rPh>
    <rPh sb="159" eb="161">
      <t>ショウライ</t>
    </rPh>
    <rPh sb="161" eb="163">
      <t>フタン</t>
    </rPh>
    <rPh sb="163" eb="165">
      <t>ヒリツ</t>
    </rPh>
    <rPh sb="166" eb="168">
      <t>ジッシツ</t>
    </rPh>
    <rPh sb="168" eb="171">
      <t>コウサイヒ</t>
    </rPh>
    <rPh sb="171" eb="173">
      <t>ヒリツ</t>
    </rPh>
    <rPh sb="176" eb="177">
      <t>ヨコ</t>
    </rPh>
    <rPh sb="180" eb="182">
      <t>スイイ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</si>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</sst>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044E-4E56-A728-66FC9F3E67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144961</c:v>
                </c:pt>
                <c:pt idx="1">
                  <c:v>175917</c:v>
                </c:pt>
                <c:pt idx="2">
                  <c:v>61630</c:v>
                </c:pt>
                <c:pt idx="3">
                  <c:v>108132</c:v>
                </c:pt>
                <c:pt idx="4">
                  <c:v>90393</c:v>
                </c:pt>
              </c:numCache>
            </c:numRef>
          </c:val>
          <c:smooth val="0"/>
          <c:extLst>
            <c:ext xmlns:c16="http://schemas.microsoft.com/office/drawing/2014/chart" uri="{C3380CC4-5D6E-409C-BE32-E72D297353CC}">
              <c16:uniqueId val="{00000001-044E-4E56-A728-66FC9F3E67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2.76</c:v>
                </c:pt>
                <c:pt idx="1">
                  <c:v>3.25</c:v>
                </c:pt>
                <c:pt idx="2">
                  <c:v>3.19</c:v>
                </c:pt>
                <c:pt idx="3">
                  <c:v>3.23</c:v>
                </c:pt>
                <c:pt idx="4">
                  <c:v>4.24</c:v>
                </c:pt>
              </c:numCache>
            </c:numRef>
          </c:val>
          <c:extLst>
            <c:ext xmlns:c16="http://schemas.microsoft.com/office/drawing/2014/chart" uri="{C3380CC4-5D6E-409C-BE32-E72D297353CC}">
              <c16:uniqueId val="{00000000-FCAC-4EDC-9981-77C541ECAB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28.77</c:v>
                </c:pt>
                <c:pt idx="1">
                  <c:v>32.090000000000003</c:v>
                </c:pt>
                <c:pt idx="2">
                  <c:v>31.89</c:v>
                </c:pt>
                <c:pt idx="3">
                  <c:v>31.19</c:v>
                </c:pt>
                <c:pt idx="4">
                  <c:v>26.01</c:v>
                </c:pt>
              </c:numCache>
            </c:numRef>
          </c:val>
          <c:extLst>
            <c:ext xmlns:c16="http://schemas.microsoft.com/office/drawing/2014/chart" uri="{C3380CC4-5D6E-409C-BE32-E72D297353CC}">
              <c16:uniqueId val="{00000001-FCAC-4EDC-9981-77C541ECABA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-2.44</c:v>
                </c:pt>
                <c:pt idx="1">
                  <c:v>3.82</c:v>
                </c:pt>
                <c:pt idx="2">
                  <c:v>-1.46</c:v>
                </c:pt>
                <c:pt idx="3">
                  <c:v>-1.25</c:v>
                </c:pt>
                <c:pt idx="4">
                  <c:v>-4.6399999999999997</c:v>
                </c:pt>
              </c:numCache>
            </c:numRef>
          </c:val>
          <c:smooth val="0"/>
          <c:extLst>
            <c:ext xmlns:c16="http://schemas.microsoft.com/office/drawing/2014/chart" uri="{C3380CC4-5D6E-409C-BE32-E72D297353CC}">
              <c16:uniqueId val="{00000002-FCAC-4EDC-9981-77C541ECABA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938-4150-84DF-0FD4238F84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938-4150-84DF-0FD4238F84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938-4150-84DF-0FD4238F846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0.02</c:v>
                </c:pt>
                <c:pt idx="8">
                  <c:v>#N/A</c:v>
                </c:pt>
                <c:pt idx="9">
                  <c:v>0.01</c:v>
                </c:pt>
              </c:numCache>
            </c:numRef>
          </c:val>
          <c:extLst>
            <c:ext xmlns:c16="http://schemas.microsoft.com/office/drawing/2014/chart" uri="{C3380CC4-5D6E-409C-BE32-E72D297353CC}">
              <c16:uniqueId val="{00000003-B938-4150-84DF-0FD4238F846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B938-4150-84DF-0FD4238F846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0.21</c:v>
                </c:pt>
                <c:pt idx="2">
                  <c:v>#N/A</c:v>
                </c:pt>
                <c:pt idx="3">
                  <c:v>0.22</c:v>
                </c:pt>
                <c:pt idx="4">
                  <c:v>#N/A</c:v>
                </c:pt>
                <c:pt idx="5">
                  <c:v>0.13</c:v>
                </c:pt>
                <c:pt idx="6">
                  <c:v>#N/A</c:v>
                </c:pt>
                <c:pt idx="7">
                  <c:v>0.11</c:v>
                </c:pt>
                <c:pt idx="8">
                  <c:v>#N/A</c:v>
                </c:pt>
                <c:pt idx="9">
                  <c:v>0.1</c:v>
                </c:pt>
              </c:numCache>
            </c:numRef>
          </c:val>
          <c:extLst>
            <c:ext xmlns:c16="http://schemas.microsoft.com/office/drawing/2014/chart" uri="{C3380CC4-5D6E-409C-BE32-E72D297353CC}">
              <c16:uniqueId val="{00000005-B938-4150-84DF-0FD4238F846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1.69</c:v>
                </c:pt>
                <c:pt idx="2">
                  <c:v>#N/A</c:v>
                </c:pt>
                <c:pt idx="3">
                  <c:v>1.29</c:v>
                </c:pt>
                <c:pt idx="4">
                  <c:v>#N/A</c:v>
                </c:pt>
                <c:pt idx="5">
                  <c:v>1.37</c:v>
                </c:pt>
                <c:pt idx="6">
                  <c:v>#N/A</c:v>
                </c:pt>
                <c:pt idx="7">
                  <c:v>2.46</c:v>
                </c:pt>
                <c:pt idx="8">
                  <c:v>#N/A</c:v>
                </c:pt>
                <c:pt idx="9">
                  <c:v>1.18</c:v>
                </c:pt>
              </c:numCache>
            </c:numRef>
          </c:val>
          <c:extLst>
            <c:ext xmlns:c16="http://schemas.microsoft.com/office/drawing/2014/chart" uri="{C3380CC4-5D6E-409C-BE32-E72D297353CC}">
              <c16:uniqueId val="{00000006-B938-4150-84DF-0FD4238F846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c:v>
                </c:pt>
                <c:pt idx="2">
                  <c:v>#N/A</c:v>
                </c:pt>
                <c:pt idx="3">
                  <c:v>0.16</c:v>
                </c:pt>
                <c:pt idx="4">
                  <c:v>#N/A</c:v>
                </c:pt>
                <c:pt idx="5">
                  <c:v>1.32</c:v>
                </c:pt>
                <c:pt idx="6">
                  <c:v>#N/A</c:v>
                </c:pt>
                <c:pt idx="7">
                  <c:v>1.71</c:v>
                </c:pt>
                <c:pt idx="8">
                  <c:v>#N/A</c:v>
                </c:pt>
                <c:pt idx="9">
                  <c:v>1.59</c:v>
                </c:pt>
              </c:numCache>
            </c:numRef>
          </c:val>
          <c:extLst>
            <c:ext xmlns:c16="http://schemas.microsoft.com/office/drawing/2014/chart" uri="{C3380CC4-5D6E-409C-BE32-E72D297353CC}">
              <c16:uniqueId val="{00000007-B938-4150-84DF-0FD4238F846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0.24</c:v>
                </c:pt>
                <c:pt idx="2">
                  <c:v>#N/A</c:v>
                </c:pt>
                <c:pt idx="3">
                  <c:v>1.1599999999999999</c:v>
                </c:pt>
                <c:pt idx="4">
                  <c:v>#N/A</c:v>
                </c:pt>
                <c:pt idx="5">
                  <c:v>2.19</c:v>
                </c:pt>
                <c:pt idx="6">
                  <c:v>#N/A</c:v>
                </c:pt>
                <c:pt idx="7">
                  <c:v>3.27</c:v>
                </c:pt>
                <c:pt idx="8">
                  <c:v>#N/A</c:v>
                </c:pt>
                <c:pt idx="9">
                  <c:v>2.4700000000000002</c:v>
                </c:pt>
              </c:numCache>
            </c:numRef>
          </c:val>
          <c:extLst>
            <c:ext xmlns:c16="http://schemas.microsoft.com/office/drawing/2014/chart" uri="{C3380CC4-5D6E-409C-BE32-E72D297353CC}">
              <c16:uniqueId val="{00000008-B938-4150-84DF-0FD4238F84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2.76</c:v>
                </c:pt>
                <c:pt idx="2">
                  <c:v>#N/A</c:v>
                </c:pt>
                <c:pt idx="3">
                  <c:v>3.25</c:v>
                </c:pt>
                <c:pt idx="4">
                  <c:v>#N/A</c:v>
                </c:pt>
                <c:pt idx="5">
                  <c:v>3.18</c:v>
                </c:pt>
                <c:pt idx="6">
                  <c:v>#N/A</c:v>
                </c:pt>
                <c:pt idx="7">
                  <c:v>3.22</c:v>
                </c:pt>
                <c:pt idx="8">
                  <c:v>#N/A</c:v>
                </c:pt>
                <c:pt idx="9">
                  <c:v>4.24</c:v>
                </c:pt>
              </c:numCache>
            </c:numRef>
          </c:val>
          <c:extLst>
            <c:ext xmlns:c16="http://schemas.microsoft.com/office/drawing/2014/chart" uri="{C3380CC4-5D6E-409C-BE32-E72D297353CC}">
              <c16:uniqueId val="{00000009-B938-4150-84DF-0FD4238F84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674</c:v>
                </c:pt>
                <c:pt idx="5">
                  <c:v>531</c:v>
                </c:pt>
                <c:pt idx="8">
                  <c:v>483</c:v>
                </c:pt>
                <c:pt idx="11">
                  <c:v>479</c:v>
                </c:pt>
                <c:pt idx="14">
                  <c:v>459</c:v>
                </c:pt>
              </c:numCache>
            </c:numRef>
          </c:val>
          <c:extLst>
            <c:ext xmlns:c16="http://schemas.microsoft.com/office/drawing/2014/chart" uri="{C3380CC4-5D6E-409C-BE32-E72D297353CC}">
              <c16:uniqueId val="{00000000-C24E-4B58-BDFB-FE5BE7BB9E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4E-4B58-BDFB-FE5BE7BB9E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84</c:v>
                </c:pt>
                <c:pt idx="3">
                  <c:v>84</c:v>
                </c:pt>
                <c:pt idx="6">
                  <c:v>84</c:v>
                </c:pt>
                <c:pt idx="9">
                  <c:v>84</c:v>
                </c:pt>
                <c:pt idx="12">
                  <c:v>84</c:v>
                </c:pt>
              </c:numCache>
            </c:numRef>
          </c:val>
          <c:extLst>
            <c:ext xmlns:c16="http://schemas.microsoft.com/office/drawing/2014/chart" uri="{C3380CC4-5D6E-409C-BE32-E72D297353CC}">
              <c16:uniqueId val="{00000002-C24E-4B58-BDFB-FE5BE7BB9E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48</c:v>
                </c:pt>
                <c:pt idx="6">
                  <c:v>40</c:v>
                </c:pt>
                <c:pt idx="9">
                  <c:v>43</c:v>
                </c:pt>
                <c:pt idx="12">
                  <c:v>41</c:v>
                </c:pt>
              </c:numCache>
            </c:numRef>
          </c:val>
          <c:extLst>
            <c:ext xmlns:c16="http://schemas.microsoft.com/office/drawing/2014/chart" uri="{C3380CC4-5D6E-409C-BE32-E72D297353CC}">
              <c16:uniqueId val="{00000003-C24E-4B58-BDFB-FE5BE7BB9E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112</c:v>
                </c:pt>
                <c:pt idx="3">
                  <c:v>89</c:v>
                </c:pt>
                <c:pt idx="6">
                  <c:v>84</c:v>
                </c:pt>
                <c:pt idx="9">
                  <c:v>76</c:v>
                </c:pt>
                <c:pt idx="12">
                  <c:v>77</c:v>
                </c:pt>
              </c:numCache>
            </c:numRef>
          </c:val>
          <c:extLst>
            <c:ext xmlns:c16="http://schemas.microsoft.com/office/drawing/2014/chart" uri="{C3380CC4-5D6E-409C-BE32-E72D297353CC}">
              <c16:uniqueId val="{00000004-C24E-4B58-BDFB-FE5BE7BB9E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4E-4B58-BDFB-FE5BE7BB9E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4E-4B58-BDFB-FE5BE7BB9E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839</c:v>
                </c:pt>
                <c:pt idx="3">
                  <c:v>710</c:v>
                </c:pt>
                <c:pt idx="6">
                  <c:v>660</c:v>
                </c:pt>
                <c:pt idx="9">
                  <c:v>582</c:v>
                </c:pt>
                <c:pt idx="12">
                  <c:v>612</c:v>
                </c:pt>
              </c:numCache>
            </c:numRef>
          </c:val>
          <c:extLst>
            <c:ext xmlns:c16="http://schemas.microsoft.com/office/drawing/2014/chart" uri="{C3380CC4-5D6E-409C-BE32-E72D297353CC}">
              <c16:uniqueId val="{00000007-C24E-4B58-BDFB-FE5BE7BB9E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381</c:v>
                </c:pt>
                <c:pt idx="2">
                  <c:v>#N/A</c:v>
                </c:pt>
                <c:pt idx="3">
                  <c:v>#N/A</c:v>
                </c:pt>
                <c:pt idx="4">
                  <c:v>400</c:v>
                </c:pt>
                <c:pt idx="5">
                  <c:v>#N/A</c:v>
                </c:pt>
                <c:pt idx="6">
                  <c:v>#N/A</c:v>
                </c:pt>
                <c:pt idx="7">
                  <c:v>385</c:v>
                </c:pt>
                <c:pt idx="8">
                  <c:v>#N/A</c:v>
                </c:pt>
                <c:pt idx="9">
                  <c:v>#N/A</c:v>
                </c:pt>
                <c:pt idx="10">
                  <c:v>306</c:v>
                </c:pt>
                <c:pt idx="11">
                  <c:v>#N/A</c:v>
                </c:pt>
                <c:pt idx="12">
                  <c:v>#N/A</c:v>
                </c:pt>
                <c:pt idx="13">
                  <c:v>355</c:v>
                </c:pt>
                <c:pt idx="14">
                  <c:v>#N/A</c:v>
                </c:pt>
              </c:numCache>
            </c:numRef>
          </c:val>
          <c:smooth val="0"/>
          <c:extLst>
            <c:ext xmlns:c16="http://schemas.microsoft.com/office/drawing/2014/chart" uri="{C3380CC4-5D6E-409C-BE32-E72D297353CC}">
              <c16:uniqueId val="{00000008-C24E-4B58-BDFB-FE5BE7BB9E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4404</c:v>
                </c:pt>
                <c:pt idx="5">
                  <c:v>4578</c:v>
                </c:pt>
                <c:pt idx="8">
                  <c:v>4443</c:v>
                </c:pt>
                <c:pt idx="11">
                  <c:v>4333</c:v>
                </c:pt>
                <c:pt idx="14">
                  <c:v>4168</c:v>
                </c:pt>
              </c:numCache>
            </c:numRef>
          </c:val>
          <c:extLst>
            <c:ext xmlns:c16="http://schemas.microsoft.com/office/drawing/2014/chart" uri="{C3380CC4-5D6E-409C-BE32-E72D297353CC}">
              <c16:uniqueId val="{00000000-629A-4F8F-9A19-D196B99F83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230</c:v>
                </c:pt>
                <c:pt idx="5">
                  <c:v>227</c:v>
                </c:pt>
                <c:pt idx="8">
                  <c:v>212</c:v>
                </c:pt>
                <c:pt idx="11">
                  <c:v>206</c:v>
                </c:pt>
                <c:pt idx="14">
                  <c:v>194</c:v>
                </c:pt>
              </c:numCache>
            </c:numRef>
          </c:val>
          <c:extLst>
            <c:ext xmlns:c16="http://schemas.microsoft.com/office/drawing/2014/chart" uri="{C3380CC4-5D6E-409C-BE32-E72D297353CC}">
              <c16:uniqueId val="{00000001-629A-4F8F-9A19-D196B99F83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1476</c:v>
                </c:pt>
                <c:pt idx="5">
                  <c:v>1621</c:v>
                </c:pt>
                <c:pt idx="8">
                  <c:v>1627</c:v>
                </c:pt>
                <c:pt idx="11">
                  <c:v>1557</c:v>
                </c:pt>
                <c:pt idx="14">
                  <c:v>1408</c:v>
                </c:pt>
              </c:numCache>
            </c:numRef>
          </c:val>
          <c:extLst>
            <c:ext xmlns:c16="http://schemas.microsoft.com/office/drawing/2014/chart" uri="{C3380CC4-5D6E-409C-BE32-E72D297353CC}">
              <c16:uniqueId val="{00000002-629A-4F8F-9A19-D196B99F83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9A-4F8F-9A19-D196B99F83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9A-4F8F-9A19-D196B99F83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c:v>
                </c:pt>
                <c:pt idx="3">
                  <c:v>17</c:v>
                </c:pt>
                <c:pt idx="6">
                  <c:v>16</c:v>
                </c:pt>
                <c:pt idx="9">
                  <c:v>16</c:v>
                </c:pt>
                <c:pt idx="12">
                  <c:v>15</c:v>
                </c:pt>
              </c:numCache>
            </c:numRef>
          </c:val>
          <c:extLst>
            <c:ext xmlns:c16="http://schemas.microsoft.com/office/drawing/2014/chart" uri="{C3380CC4-5D6E-409C-BE32-E72D297353CC}">
              <c16:uniqueId val="{00000005-629A-4F8F-9A19-D196B99F83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672</c:v>
                </c:pt>
                <c:pt idx="3">
                  <c:v>585</c:v>
                </c:pt>
                <c:pt idx="6">
                  <c:v>676</c:v>
                </c:pt>
                <c:pt idx="9">
                  <c:v>636</c:v>
                </c:pt>
                <c:pt idx="12">
                  <c:v>532</c:v>
                </c:pt>
              </c:numCache>
            </c:numRef>
          </c:val>
          <c:extLst>
            <c:ext xmlns:c16="http://schemas.microsoft.com/office/drawing/2014/chart" uri="{C3380CC4-5D6E-409C-BE32-E72D297353CC}">
              <c16:uniqueId val="{00000006-629A-4F8F-9A19-D196B99F83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594</c:v>
                </c:pt>
                <c:pt idx="3">
                  <c:v>560</c:v>
                </c:pt>
                <c:pt idx="6">
                  <c:v>536</c:v>
                </c:pt>
                <c:pt idx="9">
                  <c:v>509</c:v>
                </c:pt>
                <c:pt idx="12">
                  <c:v>508</c:v>
                </c:pt>
              </c:numCache>
            </c:numRef>
          </c:val>
          <c:extLst>
            <c:ext xmlns:c16="http://schemas.microsoft.com/office/drawing/2014/chart" uri="{C3380CC4-5D6E-409C-BE32-E72D297353CC}">
              <c16:uniqueId val="{00000007-629A-4F8F-9A19-D196B99F83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593</c:v>
                </c:pt>
                <c:pt idx="3">
                  <c:v>509</c:v>
                </c:pt>
                <c:pt idx="6">
                  <c:v>557</c:v>
                </c:pt>
                <c:pt idx="9">
                  <c:v>720</c:v>
                </c:pt>
                <c:pt idx="12">
                  <c:v>769</c:v>
                </c:pt>
              </c:numCache>
            </c:numRef>
          </c:val>
          <c:extLst>
            <c:ext xmlns:c16="http://schemas.microsoft.com/office/drawing/2014/chart" uri="{C3380CC4-5D6E-409C-BE32-E72D297353CC}">
              <c16:uniqueId val="{00000008-629A-4F8F-9A19-D196B99F83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442</c:v>
                </c:pt>
                <c:pt idx="3">
                  <c:v>376</c:v>
                </c:pt>
                <c:pt idx="6">
                  <c:v>308</c:v>
                </c:pt>
                <c:pt idx="9">
                  <c:v>236</c:v>
                </c:pt>
                <c:pt idx="12">
                  <c:v>160</c:v>
                </c:pt>
              </c:numCache>
            </c:numRef>
          </c:val>
          <c:extLst>
            <c:ext xmlns:c16="http://schemas.microsoft.com/office/drawing/2014/chart" uri="{C3380CC4-5D6E-409C-BE32-E72D297353CC}">
              <c16:uniqueId val="{00000009-629A-4F8F-9A19-D196B99F83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5979</c:v>
                </c:pt>
                <c:pt idx="3">
                  <c:v>6288</c:v>
                </c:pt>
                <c:pt idx="6">
                  <c:v>6054</c:v>
                </c:pt>
                <c:pt idx="9">
                  <c:v>6029</c:v>
                </c:pt>
                <c:pt idx="12">
                  <c:v>5781</c:v>
                </c:pt>
              </c:numCache>
            </c:numRef>
          </c:val>
          <c:extLst>
            <c:ext xmlns:c16="http://schemas.microsoft.com/office/drawing/2014/chart" uri="{C3380CC4-5D6E-409C-BE32-E72D297353CC}">
              <c16:uniqueId val="{0000000A-629A-4F8F-9A19-D196B99F83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2188</c:v>
                </c:pt>
                <c:pt idx="2">
                  <c:v>#N/A</c:v>
                </c:pt>
                <c:pt idx="3">
                  <c:v>#N/A</c:v>
                </c:pt>
                <c:pt idx="4">
                  <c:v>1909</c:v>
                </c:pt>
                <c:pt idx="5">
                  <c:v>#N/A</c:v>
                </c:pt>
                <c:pt idx="6">
                  <c:v>#N/A</c:v>
                </c:pt>
                <c:pt idx="7">
                  <c:v>1864</c:v>
                </c:pt>
                <c:pt idx="8">
                  <c:v>#N/A</c:v>
                </c:pt>
                <c:pt idx="9">
                  <c:v>#N/A</c:v>
                </c:pt>
                <c:pt idx="10">
                  <c:v>2048</c:v>
                </c:pt>
                <c:pt idx="11">
                  <c:v>#N/A</c:v>
                </c:pt>
                <c:pt idx="12">
                  <c:v>#N/A</c:v>
                </c:pt>
                <c:pt idx="13">
                  <c:v>1994</c:v>
                </c:pt>
                <c:pt idx="14">
                  <c:v>#N/A</c:v>
                </c:pt>
              </c:numCache>
            </c:numRef>
          </c:val>
          <c:smooth val="0"/>
          <c:extLst>
            <c:ext xmlns:c16="http://schemas.microsoft.com/office/drawing/2014/chart" uri="{C3380CC4-5D6E-409C-BE32-E72D297353CC}">
              <c16:uniqueId val="{0000000B-629A-4F8F-9A19-D196B99F83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1028</c:v>
                </c:pt>
                <c:pt idx="1">
                  <c:v>989</c:v>
                </c:pt>
                <c:pt idx="2">
                  <c:v>813</c:v>
                </c:pt>
              </c:numCache>
            </c:numRef>
          </c:val>
          <c:extLst>
            <c:ext xmlns:c16="http://schemas.microsoft.com/office/drawing/2014/chart" uri="{C3380CC4-5D6E-409C-BE32-E72D297353CC}">
              <c16:uniqueId val="{00000000-40C1-425D-A2B0-B6F949C8A2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330</c:v>
                </c:pt>
                <c:pt idx="1">
                  <c:v>330</c:v>
                </c:pt>
                <c:pt idx="2">
                  <c:v>300</c:v>
                </c:pt>
              </c:numCache>
            </c:numRef>
          </c:val>
          <c:extLst>
            <c:ext xmlns:c16="http://schemas.microsoft.com/office/drawing/2014/chart" uri="{C3380CC4-5D6E-409C-BE32-E72D297353CC}">
              <c16:uniqueId val="{00000001-40C1-425D-A2B0-B6F949C8A2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195</c:v>
                </c:pt>
                <c:pt idx="1">
                  <c:v>164</c:v>
                </c:pt>
                <c:pt idx="2">
                  <c:v>155</c:v>
                </c:pt>
              </c:numCache>
            </c:numRef>
          </c:val>
          <c:extLst>
            <c:ext xmlns:c16="http://schemas.microsoft.com/office/drawing/2014/chart" uri="{C3380CC4-5D6E-409C-BE32-E72D297353CC}">
              <c16:uniqueId val="{00000002-40C1-425D-A2B0-B6F949C8A2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{AC596E09-ED05-4262-A620-F80100E951FA}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DC-421E-8F78-7F685D9039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{83B72ABA-AAEF-461F-A0B7-295361AEB9E5}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DC-421E-8F78-7F685D9039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{AC35A22C-4191-4B68-AB9B-37AD0A487954}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DC-421E-8F78-7F685D9039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{B5E31FDF-E817-45BD-BA1E-8D999232D761}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DC-421E-8F78-7F685D9039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{56EE267D-1D3E-4103-A445-66AD2DBEACA1}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DC-421E-8F78-7F685D9039D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{B97364B1-F034-4636-B22F-5E7BA154348D}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DC-421E-8F78-7F685D9039D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{583DDC3A-F2B2-4C65-A936-C67B7250379C}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DC-421E-8F78-7F685D9039D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{29FE4485-3A78-47D7-B162-4D81916689EC}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DC-421E-8F78-7F685D9039D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{D6DD0CBA-E7B3-4F06-9108-8E076B070549}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DC-421E-8F78-7F685D9039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53.1</c:v>
                </c:pt>
                <c:pt idx="24">
                  <c:v>59.3</c:v>
                </c:pt>
                <c:pt idx="32">
                  <c:v>61.3</c:v>
                </c:pt>
              </c:numCache>
            </c:numRef>
          </c:xVal>
          <c:yVal>
            <c:numRef>
              <c:f>公会計指標分析・財政指標組合せ分析表!$BP$51:$DC$51</c:f>
              <c:numCache>
                <c:formatCode>#,##0.0;"▲ "#,##0.0</c:formatCode>
                <c:ptCount val="40"/>
                <c:pt idx="16">
                  <c:v>67.5</c:v>
                </c:pt>
                <c:pt idx="24">
                  <c:v>75</c:v>
                </c:pt>
                <c:pt idx="32">
                  <c:v>73.8</c:v>
                </c:pt>
              </c:numCache>
            </c:numRef>
          </c:yVal>
          <c:smooth val="0"/>
          <c:extLst>
            <c:ext xmlns:c16="http://schemas.microsoft.com/office/drawing/2014/chart" uri="{C3380CC4-5D6E-409C-BE32-E72D297353CC}">
              <c16:uniqueId val="{00000009-ABDC-421E-8F78-7F685D9039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{BED35ACB-FDE4-4A77-B7BD-4A26DBEEBD35}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DC-421E-8F78-7F685D9039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{28101144-6199-4DEF-87CE-435851DBE120}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DC-421E-8F78-7F685D9039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{1B5DBB38-A568-4868-BE6E-4CDF32FC4CE9}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DC-421E-8F78-7F685D9039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{E5679314-51E1-4ACB-9D98-5D60FAF00F05}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DC-421E-8F78-7F685D9039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{2FF59C1E-A977-4DA2-8097-462016C20394}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DC-421E-8F78-7F685D9039D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{D7741F19-A942-4A8C-98AC-91ED1C783DE2}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DC-421E-8F78-7F685D9039D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{80F7A0FC-A5E2-49F6-9320-B79EF35B3C7A}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DC-421E-8F78-7F685D9039D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{4A994720-7DB0-4C97-A52F-D7F6E6DBB220}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DC-421E-8F78-7F685D9039D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{28825860-688E-4CB2-B8C2-0615FE20A10A}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DC-421E-8F78-7F685D9039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BDC-421E-8F78-7F685D9039DA}"/>
            </c:ext>
          </c:extLst>
        </c:ser>
        <c:dLbls>
          <c:showLegendKey val="0"/>
          <c:showVal val="1"/>
          <c:showCatName val="0"/>
          <c:showSerName val="0"/>
          <c:showPercent val="0"/>
          <c:showBubbleSize val="0"/>
        </c:dLbls>
        <c:axId val="46179840"/>
        <c:axId val="46181760"/>
      </c:scatterChart>
      <c:valAx>
        <c:axId val="46179840"/>
        <c:scaling>
          <c:orientation val="minMax"/>
          <c:max val="62"/>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{850BCA94-97AD-41FB-9AEC-CA941D174D71}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4F7-4786-9A40-5C8875F220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{9840EB6F-0D3C-4BA5-9745-A3A05017F78D}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F7-4786-9A40-5C8875F220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{F9358FBA-583A-49A0-9084-F22BD3F898C2}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F7-4786-9A40-5C8875F220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{42857C0A-776F-4464-B7B5-3069DC4AC5DC}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F7-4786-9A40-5C8875F220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{DDCF6B6F-1CB4-4157-9541-44CA719437F6}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F7-4786-9A40-5C8875F2200D}"/>
                </c:ext>
              </c:extLst>
            </c:dLbl>
            <c:dLbl>
              <c:idx val="8"/>
              <c:layout>
                <c:manualLayout>
                  <c:x val="-4.5160355153971272E-2"/>
                  <c:y val="-8.096286270289819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{E1E79A9F-AD05-4E79-9DF1-64336A482F81}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4F7-4786-9A40-5C8875F2200D}"/>
                </c:ext>
              </c:extLst>
            </c:dLbl>
            <c:dLbl>
              <c:idx val="16"/>
              <c:layout>
                <c:manualLayout>
                  <c:x val="-1.8235628084250128E-2"/>
                  <c:y val="-4.387043147268972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{382E917C-72B2-434D-91AC-F9748CDF904D}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4F7-4786-9A40-5C8875F2200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{BBA51C4A-95A8-4D0D-8238-F7F6E75B77D3}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4F7-4786-9A40-5C8875F2200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{882FC6CE-EF0F-40F3-B383-D41CAF50D956}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4F7-4786-9A40-5C8875F220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c:v>
                </c:pt>
                <c:pt idx="16">
                  <c:v>14</c:v>
                </c:pt>
                <c:pt idx="24">
                  <c:v>13</c:v>
                </c:pt>
                <c:pt idx="32">
                  <c:v>12.7</c:v>
                </c:pt>
              </c:numCache>
            </c:numRef>
          </c:xVal>
          <c:yVal>
            <c:numRef>
              <c:f>公会計指標分析・財政指標組合せ分析表!$BP$73:$DC$73</c:f>
              <c:numCache>
                <c:formatCode>#,##0.0;"▲ "#,##0.0</c:formatCode>
                <c:ptCount val="40"/>
                <c:pt idx="0">
                  <c:v>80.2</c:v>
                </c:pt>
                <c:pt idx="8">
                  <c:v>67.599999999999994</c:v>
                </c:pt>
                <c:pt idx="16">
                  <c:v>67.5</c:v>
                </c:pt>
                <c:pt idx="24">
                  <c:v>75</c:v>
                </c:pt>
                <c:pt idx="32">
                  <c:v>73.8</c:v>
                </c:pt>
              </c:numCache>
            </c:numRef>
          </c:yVal>
          <c:smooth val="0"/>
          <c:extLst>
            <c:ext xmlns:c16="http://schemas.microsoft.com/office/drawing/2014/chart" uri="{C3380CC4-5D6E-409C-BE32-E72D297353CC}">
              <c16:uniqueId val="{00000009-44F7-4786-9A40-5C8875F220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{A5030E51-592B-48CB-AA12-6D3CA858A339}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4F7-4786-9A40-5C8875F220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{67FBA4F4-81A1-448E-A5D7-C41A0B324607}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F7-4786-9A40-5C8875F220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{5D35367C-1144-4830-A8AC-F0F16AD31283}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F7-4786-9A40-5C8875F220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{16FAD338-EA77-4449-95D7-7384CC93B102}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F7-4786-9A40-5C8875F220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{C70A7356-8C74-485A-AF48-35F1394F11BE}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F7-4786-9A40-5C8875F2200D}"/>
                </c:ext>
              </c:extLst>
            </c:dLbl>
            <c:dLbl>
              <c:idx val="8"/>
              <c:layout>
                <c:manualLayout>
                  <c:x val="-2.4040637434639172E-2"/>
                  <c:y val="-9.316295490055188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{A678B8CA-C0D2-4205-A323-0290BCF99D7E}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4F7-4786-9A40-5C8875F2200D}"/>
                </c:ext>
              </c:extLst>
            </c:dLbl>
            <c:dLbl>
              <c:idx val="16"/>
              <c:layout>
                <c:manualLayout>
                  <c:x val="-3.9355345803582097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{8BE5CA0F-4E72-49BC-B426-57E6B2E2B8D1}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4F7-4786-9A40-5C8875F2200D}"/>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{C3926AE2-4B03-4DD2-8C81-7BEB1225EAA8}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4F7-4786-9A40-5C8875F2200D}"/>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{2594F384-1553-4802-961C-75DA4B4F2EEE}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4F7-4786-9A40-5C8875F220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4F7-4786-9A40-5C8875F2200D}"/>
            </c:ext>
          </c:extLst>
        </c:ser>
        <c:dLbls>
          <c:showLegendKey val="0"/>
          <c:showVal val="1"/>
          <c:showCatName val="0"/>
          <c:showSerName val="0"/>
          <c:showPercent val="0"/>
          <c:showBubbleSize val="0"/>
        </c:dLbls>
        <c:axId val="84219776"/>
        <c:axId val="84234240"/>
      </c:scatterChart>
      <c:valAx>
        <c:axId val="84219776"/>
        <c:scaling>
          <c:orientation val="minMax"/>
          <c:max val="15.4"/>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公債費等の償還ピークが過ぎたことにより単年度の元利償還金等及び算入公債費等の実質公債費比率（分子）は減少傾向だったが、新発債に係る元金償還開始等により平成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今後は、道路・橋梁や一部事務組合施設等の改築に伴う起債が増加していく見込みのため、実質公債費比率（分子）は増加傾向で推移すると思われる。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土地開発公社の清算に伴う財源確保のため、第三セクター改革推進債の借入れを行い地方債現在高は増加しているが、公債費等の償還ピークが過ぎたことなどにより将来負担比率（分子）は減少傾向により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今後は、道路・橋梁や一部事務組合施設等の改築に伴う起債や、基金の減少等により、将来負担比率（分子）は増加傾向で推移するものと思われる。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北海道南幌町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では、普通交付税の減額と扶助費等の増加により、歳入財源不足額が増加し、その財源の充てるための取り崩しを行ったことによる減、特定目的基金では目的事業へ充てるため取り崩しを行ったことによる減により、基金全体として残高が前年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・ふるさと応援基金：南幌町を応援しようとする方から贈られた寄附金を財源として、寄附者の想いを反映したまちづくり事業に資する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・南幌温泉ハート＆ハート基金：南幌温泉ハート＆ハート施設の整備、更新及び管理運営に要する費用に充てる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・地域福祉振興基金：福祉活動事業の促進を図る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ふるさと水と土保全基金：中山間地区（４法指定市町村）における土地改良施設の機能を良好に発揮させ、地域連帯感の新たな醸成や、地域コミュニティの発展に必要な集落共同活動の強化に対する支援事業を行い、中山間地域の農村活性化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・教育振興基金：町の教育の振興に資する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・ふるさと応援基金：寄附金の減による積立額の減及び寄附者が選択したまちづくりの事業へ充当するため取り崩したことによる減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・南幌温泉ハート＆ハート基金：充当事業（温泉大規模改修工事）終了による増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普通交付税の減額と扶助費等の増加により、歳入財源不足額が増加し、その財源に充てるため取り崩したことによる減少である。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予算編成での歳入財源不足に対応することにより、財源確保のための取り崩しを行うため、今後も残高は減少傾向で推移する見込みである。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歳入財源不足額が増加し、その財源に充てるため取り崩したことによる減少である。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今後においても財政基盤の安定や持続可能な行財政運営を図るため適正な基金の保有に努める。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844232A-6BDA-4ECE-BE97-5AFB9C7FC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40C81D-66EB-4399-884A-3637A316E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D1BD607-8208-4D58-97FE-4F41D817188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2412653-6BD1-49B4-9AD1-5F69F61F87C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428C876-1711-4EEF-BC24-9B324056594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6E782F2-E0C7-408F-93F5-715C69E637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F95EA7E-6117-4EAD-BCC1-1B8E6BB9283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CDFA251-AFB2-4CE3-960E-3377AAB429E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412AF23-1103-4EFF-A2C3-924DC121B83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1ECF8FE-5C6E-4AF0-847B-828D6538898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B95DD94-5317-42F2-A9DF-C4EA0007EEC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54B6859-0CDC-4938-B4BB-2223DED1C51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
7,518
81.36
5,569,974
5,432,566
132,702
3,126,536
5,781,088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74CDA30-0F89-48AC-99C9-0F377FD47F1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CAE5FE6-B1F4-4F3C-AA8E-6EFF1BF09D3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46F6976-1602-4C75-847C-4742F28AAAB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096E810-90E7-4D61-8FAF-3347EEB989D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8941E75-0D34-4814-BB38-E9630366008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6934D2F-5691-41B3-B1A0-77DC8420105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28F218A-3F3F-48C7-9E91-2F1B7E496F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0BF1704-8899-48A5-8AED-2F38335F83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1C0F7C5-3560-454C-9CE1-58FCD33800E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073D677-0328-4524-B34F-135D75C5BB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86E880B-8A1C-4385-848E-ACE62F7E47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FE8066D-C08D-40B5-A6D6-3C62242D79A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4CEDA0E-5909-4004-96DE-21974EA9D6D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D0ECF2C-548C-4525-B604-5ACFFFDDCEB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0747808-567C-405E-8448-47606D95491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A0EF69B-38FD-460B-9E26-DD074A74AD7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D707B06-0ABB-4F42-B28D-19BDE18A26D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347F72D-E200-45D5-80CE-3A8C807406D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12168969-1483-4237-8E46-09CFE622BCAA}"/>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6BD855C-D55D-4E48-97A9-ABC7D35D550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B5C82C4E-7614-421F-9531-0A74BB62DCC1}"/>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AF85450-314D-403A-938E-ED1BE00E547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C0247DC-ABF1-409E-B27E-5A44423AA4C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8F14782-E322-49AA-AE73-032A58D9B44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4DDEB9E-D25D-4FD7-BE48-3D652B25AB2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8CCA0BBE-43D4-4F8B-BB55-0D0539B5630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79398E5-EF92-4A86-9039-3DC3CF9E1A8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C61000F-DFB7-4CF7-BB46-69DE05B2A25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5EB824D-CA93-42AE-BDEE-E5E669905A4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B1CEF56-3AF9-4C7F-96F1-E1DF219F4EA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82F1225B-31DE-4F59-B66F-06B97E773AE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A629C1D6-BC2A-429E-9665-8956E1C7F7E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1B36476A-2392-40BA-9C6E-B5F086DD89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ED80963-9A08-48A0-AC25-D7856DB87C3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61.3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％では全国平均と比較し</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ト上回っており</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、全道平均と</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ポイントとなっている。平成</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月に公共施設等管理計画</a:t>
          </a:r>
          <a:r>
            <a:rPr kumimoji="1"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を策定しており、</a:t>
          </a:r>
          <a:r>
            <a:rPr kumimoji="1" lang="ja-JP" altLang="ja-JP" sz="1100" b="0" i="0">
              <a:solidFill>
                <a:schemeClr val="dk1"/>
              </a:solidFill>
              <a:effectLst/>
              <a:latin typeface="ＭＳ Ｐゴシック" panose="020B0600070205080204" pitchFamily="50" charset="-128"/>
              <a:ea typeface="ＭＳ Ｐゴシック" panose="020B0600070205080204" pitchFamily="50" charset="-128"/>
              <a:cs typeface="+mn-cs"/>
            </a:rPr>
            <a:t>今後、個別施設計画において各施設の利用や修繕計画等を策定し当該計画に基づいた維持管理に努めていく。</a:t>
          </a:r>
          <a:endParaRPr lang="ja-JP" altLang="ja-JP" b="0" i="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6CFCE92-8041-459D-9B15-3B77802F58F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F8C43EF-8BA7-4FA6-B5E9-F8E3D91CAB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E6FF7FFB-D918-400C-9879-F918973B1B8B}"/>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E527770D-CFE0-468D-B876-58330F308B0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94E64493-5C3E-4824-AB59-090E91998466}"/>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B55A4BF-B641-49DD-B554-962E037CD12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2ED3A971-A5FE-4F07-848E-252445CFC3A7}"/>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71567EFC-049D-4545-9564-9763564B4175}"/>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2AAC7CC8-9EB4-4AD6-BB35-01BD9D7565D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BD9983E7-1D8D-49F9-8524-E27D842F750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804C6ECD-37D2-4122-9E24-4D44AFE1B9F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8D2DD485-8D1F-4A5D-B326-0CD8FD92BF1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a:extLst>
            <a:ext uri="{FF2B5EF4-FFF2-40B4-BE49-F238E27FC236}">
              <a16:creationId xmlns:a16="http://schemas.microsoft.com/office/drawing/2014/main" id="{057C5D6D-A076-4848-BD33-5A5F9AA0256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6BCD3FF9-6443-4EE2-9397-519ACF804B8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a:extLst>
            <a:ext uri="{FF2B5EF4-FFF2-40B4-BE49-F238E27FC236}">
              <a16:creationId xmlns:a16="http://schemas.microsoft.com/office/drawing/2014/main" id="{607DDEBA-9569-4F00-B170-99A396FAAF82}"/>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a:extLst>
            <a:ext uri="{FF2B5EF4-FFF2-40B4-BE49-F238E27FC236}">
              <a16:creationId xmlns:a16="http://schemas.microsoft.com/office/drawing/2014/main" id="{00D5A97C-5A15-4441-84FC-4C3B2F7BA0AC}"/>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a:extLst>
            <a:ext uri="{FF2B5EF4-FFF2-40B4-BE49-F238E27FC236}">
              <a16:creationId xmlns:a16="http://schemas.microsoft.com/office/drawing/2014/main" id="{A6A2A6A3-DCE4-4B5D-BA61-B2E4B3405F72}"/>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a:extLst>
            <a:ext uri="{FF2B5EF4-FFF2-40B4-BE49-F238E27FC236}">
              <a16:creationId xmlns:a16="http://schemas.microsoft.com/office/drawing/2014/main" id="{D64B871C-5857-46B1-BD1D-908CF5E2075C}"/>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a:extLst>
            <a:ext uri="{FF2B5EF4-FFF2-40B4-BE49-F238E27FC236}">
              <a16:creationId xmlns:a16="http://schemas.microsoft.com/office/drawing/2014/main" id="{06E2348A-3941-4518-B3A2-67720C2B24A1}"/>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a:extLst>
            <a:ext uri="{FF2B5EF4-FFF2-40B4-BE49-F238E27FC236}">
              <a16:creationId xmlns:a16="http://schemas.microsoft.com/office/drawing/2014/main" id="{1818230D-2A46-459D-84A0-FA2394F6DAC2}"/>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a:extLst>
            <a:ext uri="{FF2B5EF4-FFF2-40B4-BE49-F238E27FC236}">
              <a16:creationId xmlns:a16="http://schemas.microsoft.com/office/drawing/2014/main" id="{6E22D0A0-3F57-49A9-9E98-E31F4CB12E5D}"/>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a:extLst>
            <a:ext uri="{FF2B5EF4-FFF2-40B4-BE49-F238E27FC236}">
              <a16:creationId xmlns:a16="http://schemas.microsoft.com/office/drawing/2014/main" id="{CF0549C7-BED5-4105-81A9-B410761BE4F8}"/>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a:extLst>
            <a:ext uri="{FF2B5EF4-FFF2-40B4-BE49-F238E27FC236}">
              <a16:creationId xmlns:a16="http://schemas.microsoft.com/office/drawing/2014/main" id="{B3C3BC6D-8EA7-49A6-8457-6EE263499B17}"/>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a:extLst>
            <a:ext uri="{FF2B5EF4-FFF2-40B4-BE49-F238E27FC236}">
              <a16:creationId xmlns:a16="http://schemas.microsoft.com/office/drawing/2014/main" id="{189C8709-DAE1-4B0B-93BC-58B2987C6D6E}"/>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7D02FE1C-9706-4E7D-A477-BC684ECDCEC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13C8A6D2-8B45-4885-B408-B0A324E3F7C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F9EA382F-BEE2-4F3C-B463-6560CA00B4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D78143F-E1A0-4FAD-B136-1D7C0CFD82D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A3D26C8-3B6C-4AA1-A6C8-6347351C5D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165608</xdr:rowOff>
    </xdr:from>
    <xdr:to>
      <xdr:col>23</xdr:col>
      <xdr:colOff>136525</xdr:colOff>
      <xdr:row>29</xdr:row>
      <xdr:rowOff>95758</xdr:rowOff>
    </xdr:to>
    <xdr:sp macro="" textlink="">
      <xdr:nvSpPr>
        <xdr:cNvPr id="77" name="楕円 76">
          <a:extLst>
            <a:ext uri="{FF2B5EF4-FFF2-40B4-BE49-F238E27FC236}">
              <a16:creationId xmlns:a16="http://schemas.microsoft.com/office/drawing/2014/main" id="{544CF544-C4A0-4867-99B0-248A9CC45A5A}"/>
            </a:ext>
          </a:extLst>
        </xdr:cNvPr>
        <xdr:cNvSpPr/>
      </xdr:nvSpPr>
      <xdr:spPr>
        <a:xfrm>
          <a:off x="47117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17035</xdr:rowOff>
    </xdr:from>
    <xdr:ext cx="405111" cy="259045"/>
    <xdr:sp macro="" textlink="">
      <xdr:nvSpPr>
        <xdr:cNvPr id="78" name="有形固定資産減価償却率該当値テキスト">
          <a:extLst>
            <a:ext uri="{FF2B5EF4-FFF2-40B4-BE49-F238E27FC236}">
              <a16:creationId xmlns:a16="http://schemas.microsoft.com/office/drawing/2014/main" id="{7B896A29-7A51-4880-9F33-463B9322E700}"/>
            </a:ext>
          </a:extLst>
        </xdr:cNvPr>
        <xdr:cNvSpPr txBox="1"/>
      </xdr:nvSpPr>
      <xdr:spPr>
        <a:xfrm>
          <a:off x="4813300" y="558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37338</xdr:rowOff>
    </xdr:from>
    <xdr:to>
      <xdr:col>19</xdr:col>
      <xdr:colOff>187325</xdr:colOff>
      <xdr:row>29</xdr:row>
      <xdr:rowOff>138938</xdr:rowOff>
    </xdr:to>
    <xdr:sp macro="" textlink="">
      <xdr:nvSpPr>
        <xdr:cNvPr id="79" name="楕円 78">
          <a:extLst>
            <a:ext uri="{FF2B5EF4-FFF2-40B4-BE49-F238E27FC236}">
              <a16:creationId xmlns:a16="http://schemas.microsoft.com/office/drawing/2014/main" id="{2DBD6406-85F6-4AD3-A540-C2A5FAD0CE3E}"/>
            </a:ext>
          </a:extLst>
        </xdr:cNvPr>
        <xdr:cNvSpPr/>
      </xdr:nvSpPr>
      <xdr:spPr>
        <a:xfrm>
          <a:off x="4000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44958</xdr:rowOff>
    </xdr:from>
    <xdr:to>
      <xdr:col>23</xdr:col>
      <xdr:colOff>85725</xdr:colOff>
      <xdr:row>29</xdr:row>
      <xdr:rowOff>88138</xdr:rowOff>
    </xdr:to>
    <xdr:cxnSp macro="">
      <xdr:nvCxnSpPr>
        <xdr:cNvPr id="80" name="直線コネクタ 79">
          <a:extLst>
            <a:ext uri="{FF2B5EF4-FFF2-40B4-BE49-F238E27FC236}">
              <a16:creationId xmlns:a16="http://schemas.microsoft.com/office/drawing/2014/main" id="{1595F973-BD72-43BD-ADAC-51ADE0312279}"/>
            </a:ext>
          </a:extLst>
        </xdr:cNvPr>
        <xdr:cNvCxnSpPr/>
      </xdr:nvCxnSpPr>
      <xdr:spPr>
        <a:xfrm flipV="1">
          <a:off x="4051300" y="578853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171196</xdr:rowOff>
    </xdr:from>
    <xdr:to>
      <xdr:col>15</xdr:col>
      <xdr:colOff>187325</xdr:colOff>
      <xdr:row>30</xdr:row>
      <xdr:rowOff>101346</xdr:rowOff>
    </xdr:to>
    <xdr:sp macro="" textlink="">
      <xdr:nvSpPr>
        <xdr:cNvPr id="81" name="楕円 80">
          <a:extLst>
            <a:ext uri="{FF2B5EF4-FFF2-40B4-BE49-F238E27FC236}">
              <a16:creationId xmlns:a16="http://schemas.microsoft.com/office/drawing/2014/main" id="{AA0E0BBC-715C-42B9-837E-5F0684FDFBF1}"/>
            </a:ext>
          </a:extLst>
        </xdr:cNvPr>
        <xdr:cNvSpPr/>
      </xdr:nvSpPr>
      <xdr:spPr>
        <a:xfrm>
          <a:off x="3238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88138</xdr:rowOff>
    </xdr:from>
    <xdr:to>
      <xdr:col>19</xdr:col>
      <xdr:colOff>136525</xdr:colOff>
      <xdr:row>30</xdr:row>
      <xdr:rowOff>50546</xdr:rowOff>
    </xdr:to>
    <xdr:cxnSp macro="">
      <xdr:nvCxnSpPr>
        <xdr:cNvPr id="82" name="直線コネクタ 81">
          <a:extLst>
            <a:ext uri="{FF2B5EF4-FFF2-40B4-BE49-F238E27FC236}">
              <a16:creationId xmlns:a16="http://schemas.microsoft.com/office/drawing/2014/main" id="{F1ADA30A-C2AE-43CA-894F-9B1EED17D83B}"/>
            </a:ext>
          </a:extLst>
        </xdr:cNvPr>
        <xdr:cNvCxnSpPr/>
      </xdr:nvCxnSpPr>
      <xdr:spPr>
        <a:xfrm flipV="1">
          <a:off x="3289300" y="5831713"/>
          <a:ext cx="7620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3" name="n_1aveValue有形固定資産減価償却率">
          <a:extLst>
            <a:ext uri="{FF2B5EF4-FFF2-40B4-BE49-F238E27FC236}">
              <a16:creationId xmlns:a16="http://schemas.microsoft.com/office/drawing/2014/main" id="{9A4E824E-4CEE-4930-9095-A334D75E6B99}"/>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4" name="n_2aveValue有形固定資産減価償却率">
          <a:extLst>
            <a:ext uri="{FF2B5EF4-FFF2-40B4-BE49-F238E27FC236}">
              <a16:creationId xmlns:a16="http://schemas.microsoft.com/office/drawing/2014/main" id="{43A504D0-2A80-4AA7-89D9-C4755DBAC9A3}"/>
            </a:ext>
          </a:extLst>
        </xdr:cNvPr>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a:extLst>
            <a:ext uri="{FF2B5EF4-FFF2-40B4-BE49-F238E27FC236}">
              <a16:creationId xmlns:a16="http://schemas.microsoft.com/office/drawing/2014/main" id="{98788813-9BDD-4269-92A7-13FF26983938}"/>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155465</xdr:rowOff>
    </xdr:from>
    <xdr:ext cx="405111" cy="259045"/>
    <xdr:sp macro="" textlink="">
      <xdr:nvSpPr>
        <xdr:cNvPr id="86" name="n_1mainValue有形固定資産減価償却率">
          <a:extLst>
            <a:ext uri="{FF2B5EF4-FFF2-40B4-BE49-F238E27FC236}">
              <a16:creationId xmlns:a16="http://schemas.microsoft.com/office/drawing/2014/main" id="{B5FA031D-09F8-42E4-BAFD-272A540895DE}"/>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92473</xdr:rowOff>
    </xdr:from>
    <xdr:ext cx="405111" cy="259045"/>
    <xdr:sp macro="" textlink="">
      <xdr:nvSpPr>
        <xdr:cNvPr id="87" name="n_2mainValue有形固定資産減価償却率">
          <a:extLst>
            <a:ext uri="{FF2B5EF4-FFF2-40B4-BE49-F238E27FC236}">
              <a16:creationId xmlns:a16="http://schemas.microsoft.com/office/drawing/2014/main" id="{78904B02-9910-4F99-987C-93A0ACE9913A}"/>
            </a:ext>
          </a:extLst>
        </xdr:cNvPr>
        <xdr:cNvSpPr txBox="1"/>
      </xdr:nvSpPr>
      <xdr:spPr>
        <a:xfrm>
          <a:off x="30867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8B5594B9-48F3-41C7-8E6E-1A9186781EA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1CB54854-D6E8-4146-A850-1DA3F969C88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2C42492A-4272-40BE-9FCC-D5BCBBB9247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32FC8CAC-9DC5-4973-9B04-FFEBC04B349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DD748F36-E001-484C-99F6-5F5C72780B1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4B37CD48-07F3-4F97-9B36-251A192E36B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ACF4EF6B-95CA-4354-A4BB-EE1C6C46DED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1F6947E0-A09B-4707-8066-1AAAE43A768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A6204EDD-ED14-4AD8-9624-3547176533B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FDD3842F-393F-4C47-A7E5-9FF210383DD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31BF7FAC-1F56-4F92-BC44-2D96F9C8F45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D156E9A-96F6-423B-94AF-E6C60AEE177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A9FD9E03-5D4E-46AB-9A4E-E33B5BD35A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償還債務比率は、類似団体平均値を上回る</a:t>
          </a:r>
          <a:r>
            <a:rPr kumimoji="1" lang="en-US" altLang="ja-JP" sz="1100">
              <a:latin typeface="ＭＳ Ｐゴシック" panose="020B0600070205080204" pitchFamily="50" charset="-128"/>
              <a:ea typeface="ＭＳ Ｐゴシック" panose="020B0600070205080204" pitchFamily="50" charset="-128"/>
            </a:rPr>
            <a:t>646.1</a:t>
          </a:r>
          <a:r>
            <a:rPr kumimoji="1" lang="ja-JP" altLang="en-US" sz="1100">
              <a:latin typeface="ＭＳ Ｐゴシック" panose="020B0600070205080204" pitchFamily="50" charset="-128"/>
              <a:ea typeface="ＭＳ Ｐゴシック" panose="020B0600070205080204" pitchFamily="50" charset="-128"/>
            </a:rPr>
            <a:t>％となっている。今後も横ばいで推移すると見込まれる。</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DC6822E6-D1F7-4D6C-B7E6-35B6C759144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B477D992-D55E-4A13-8EA9-CC85D837DA3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A90CE9A6-90CD-4F5B-A82F-888CBF26A62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FA935260-E52D-4B69-9627-A81CC66BE89B}"/>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38752607-52AF-436C-B0C5-44923027476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7E2BBB28-7D42-4370-8E56-F31FB414934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90E26F9F-8355-4C97-871D-D01F4033B33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6AF523BC-1976-452D-A454-5243753FEBC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7C70E27A-57E0-4301-9BE4-8ECB3761728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AC1DE5A9-727E-4713-8BA1-89C50A61511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2037C53E-11D8-4DC6-BA8B-5766D991620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FA9D3CBE-58EA-443F-A5D4-67F7CDF508F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8A91D131-2977-40DC-B5E7-F56CDBB2993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278951AB-A103-405D-B152-FBB58FBF416F}"/>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36A5DBD4-5A4F-4F0C-AC02-FE907B29ACD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4A7F08EA-B5EF-4583-87F8-AA886AF0720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7764782D-DAA9-4FB8-9E81-C8935F8874D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978FE184-88F1-4442-9CE6-5DF71C456529}"/>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a:extLst>
            <a:ext uri="{FF2B5EF4-FFF2-40B4-BE49-F238E27FC236}">
              <a16:creationId xmlns:a16="http://schemas.microsoft.com/office/drawing/2014/main" id="{249556F6-9487-4D9C-B530-A08917A4DA95}"/>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D6E2EB2D-6E33-40BA-B7D8-C7135C82B3EB}"/>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a:extLst>
            <a:ext uri="{FF2B5EF4-FFF2-40B4-BE49-F238E27FC236}">
              <a16:creationId xmlns:a16="http://schemas.microsoft.com/office/drawing/2014/main" id="{5E73704D-F1A6-48D7-9CED-E38BD9D5F87C}"/>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a:extLst>
            <a:ext uri="{FF2B5EF4-FFF2-40B4-BE49-F238E27FC236}">
              <a16:creationId xmlns:a16="http://schemas.microsoft.com/office/drawing/2014/main" id="{98F8BCB1-6DAC-4BFA-A0E5-B036BEA61C1A}"/>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a:extLst>
            <a:ext uri="{FF2B5EF4-FFF2-40B4-BE49-F238E27FC236}">
              <a16:creationId xmlns:a16="http://schemas.microsoft.com/office/drawing/2014/main" id="{45D7E28C-D3F3-43F7-AA75-43019C437A5C}"/>
            </a:ext>
          </a:extLst>
        </xdr:cNvPr>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a:extLst>
            <a:ext uri="{FF2B5EF4-FFF2-40B4-BE49-F238E27FC236}">
              <a16:creationId xmlns:a16="http://schemas.microsoft.com/office/drawing/2014/main" id="{FDB4A682-C7C0-4ACF-96A4-5CBCE2F8DA58}"/>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a:extLst>
            <a:ext uri="{FF2B5EF4-FFF2-40B4-BE49-F238E27FC236}">
              <a16:creationId xmlns:a16="http://schemas.microsoft.com/office/drawing/2014/main" id="{BE6A6136-0F28-4572-9DDB-6D10710067F3}"/>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A9D2C79-A89A-4B82-9057-8B0CF842472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A5437940-68AC-4A3F-BAAF-F63EB758EFF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46D5C7BE-BD8A-449E-97C7-B0F19D0DEFB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FDB4587-1C91-4D9E-A71E-A9625D5CB7A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80303DB-4FB8-4A0A-9C47-E4498AE25B5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12818</xdr:rowOff>
    </xdr:from>
    <xdr:to>
      <xdr:col>76</xdr:col>
      <xdr:colOff>73025</xdr:colOff>
      <xdr:row>29</xdr:row>
      <xdr:rowOff>114418</xdr:rowOff>
    </xdr:to>
    <xdr:sp macro="" textlink="">
      <xdr:nvSpPr>
        <xdr:cNvPr id="131" name="楕円 130">
          <a:extLst>
            <a:ext uri="{FF2B5EF4-FFF2-40B4-BE49-F238E27FC236}">
              <a16:creationId xmlns:a16="http://schemas.microsoft.com/office/drawing/2014/main" id="{C46C21C1-4481-4A20-9E14-BB8161AA2BD3}"/>
            </a:ext>
          </a:extLst>
        </xdr:cNvPr>
        <xdr:cNvSpPr/>
      </xdr:nvSpPr>
      <xdr:spPr>
        <a:xfrm>
          <a:off x="14744700" y="57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35695</xdr:rowOff>
    </xdr:from>
    <xdr:ext cx="469744" cy="259045"/>
    <xdr:sp macro="" textlink="">
      <xdr:nvSpPr>
        <xdr:cNvPr id="132" name="債務償還比率該当値テキスト">
          <a:extLst>
            <a:ext uri="{FF2B5EF4-FFF2-40B4-BE49-F238E27FC236}">
              <a16:creationId xmlns:a16="http://schemas.microsoft.com/office/drawing/2014/main" id="{21E02484-733C-466D-8AD1-EFD5097D1A8C}"/>
            </a:ext>
          </a:extLst>
        </xdr:cNvPr>
        <xdr:cNvSpPr txBox="1"/>
      </xdr:nvSpPr>
      <xdr:spPr>
        <a:xfrm>
          <a:off x="14846300" y="56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54918</xdr:rowOff>
    </xdr:from>
    <xdr:to>
      <xdr:col>72</xdr:col>
      <xdr:colOff>123825</xdr:colOff>
      <xdr:row>29</xdr:row>
      <xdr:rowOff>156518</xdr:rowOff>
    </xdr:to>
    <xdr:sp macro="" textlink="">
      <xdr:nvSpPr>
        <xdr:cNvPr id="133" name="楕円 132">
          <a:extLst>
            <a:ext uri="{FF2B5EF4-FFF2-40B4-BE49-F238E27FC236}">
              <a16:creationId xmlns:a16="http://schemas.microsoft.com/office/drawing/2014/main" id="{08C1A14E-E6D6-4043-B0D8-6DA1FD058D90}"/>
            </a:ext>
          </a:extLst>
        </xdr:cNvPr>
        <xdr:cNvSpPr/>
      </xdr:nvSpPr>
      <xdr:spPr>
        <a:xfrm>
          <a:off x="14033500" y="5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63618</xdr:rowOff>
    </xdr:from>
    <xdr:to>
      <xdr:col>76</xdr:col>
      <xdr:colOff>22225</xdr:colOff>
      <xdr:row>29</xdr:row>
      <xdr:rowOff>105718</xdr:rowOff>
    </xdr:to>
    <xdr:cxnSp macro="">
      <xdr:nvCxnSpPr>
        <xdr:cNvPr id="134" name="直線コネクタ 133">
          <a:extLst>
            <a:ext uri="{FF2B5EF4-FFF2-40B4-BE49-F238E27FC236}">
              <a16:creationId xmlns:a16="http://schemas.microsoft.com/office/drawing/2014/main" id="{1CAB37B8-376C-4596-A766-E3CF20EAF9C1}"/>
            </a:ext>
          </a:extLst>
        </xdr:cNvPr>
        <xdr:cNvCxnSpPr/>
      </xdr:nvCxnSpPr>
      <xdr:spPr>
        <a:xfrm flipV="1">
          <a:off x="14084300" y="5807193"/>
          <a:ext cx="7112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a:extLst>
            <a:ext uri="{FF2B5EF4-FFF2-40B4-BE49-F238E27FC236}">
              <a16:creationId xmlns:a16="http://schemas.microsoft.com/office/drawing/2014/main" id="{004AE875-4AED-4E80-962A-D41D26A961ED}"/>
            </a:ext>
          </a:extLst>
        </xdr:cNvPr>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1595</xdr:rowOff>
    </xdr:from>
    <xdr:ext cx="469744" cy="259045"/>
    <xdr:sp macro="" textlink="">
      <xdr:nvSpPr>
        <xdr:cNvPr id="136" name="n_1mainValue債務償還比率">
          <a:extLst>
            <a:ext uri="{FF2B5EF4-FFF2-40B4-BE49-F238E27FC236}">
              <a16:creationId xmlns:a16="http://schemas.microsoft.com/office/drawing/2014/main" id="{CF0A868A-028A-4E8D-B350-48B94EA7D557}"/>
            </a:ext>
          </a:extLst>
        </xdr:cNvPr>
        <xdr:cNvSpPr txBox="1"/>
      </xdr:nvSpPr>
      <xdr:spPr>
        <a:xfrm>
          <a:off x="13836727" y="55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38EC9CAA-2E7A-4163-8176-C2C8F354707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63A8240D-5210-418D-BD0A-156BB484EE9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556E5D54-7091-461D-82C7-E613AC5CC76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B6592604-6B46-431B-9194-732C7DDAEA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E1ED6EE2-2DA4-4B69-9D88-3404321376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5BC64950-5E01-4471-AE27-687EB6343B6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3D9C781-75F2-43E3-BF58-135FEC7CAA4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8BC1CA-B056-485A-B7A5-A4628FD3C6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303104-B1E5-40E1-A21E-5A5C35693C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2EC7430-51B7-4B28-9B42-4C00E8E1A1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A485CD-71FE-4746-BF67-9E0D3AC1A7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B12777-0829-4434-A62C-854659C2218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1E3F590-C62C-4777-A904-69D902C3B1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7EB46B-41C2-4FA4-B516-52A1B8BEB8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A6CD1C-90A6-48DF-BEC0-3B9755C15E0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753490-2975-42DF-8DA2-F61F56E7AD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
7,518
81.36
5,569,974
5,432,566
132,702
3,126,536
5,781,088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33F283-3C8E-4512-A0A6-BBB9A44C6B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A62321-DA3B-40E6-882E-09CBF93C3E1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485830-CC51-4A7D-B3A3-309D618889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869621-BD69-45B9-9C6A-1F2221A9C9E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6DF0FB-9863-4BDD-84C3-5CE2D76142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A336855-ADBC-4A4B-9C4D-B8C358AB2D4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327800-0B5C-433E-8049-C3460F77EF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0BC4C70-4DC2-4FD6-9E0E-4B6A6AC042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A2824E-118E-402A-9735-474E7D50A1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B5FA59-D6E7-4EE1-A969-2DF865CE732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D94DEB-D813-482A-B6F5-05A62FDB5E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BCD836-5A37-4B4D-B05B-555678D4E4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0AF09D4-492B-4858-BEC5-DFE5084435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BF8A85-BADE-478F-98D7-13A2637BCBF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BB8965F-7148-431C-BA5C-B53FE9DA73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D6C036-F15C-4F99-8E39-6F96B623C6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F1E4664-6268-47E2-AAC8-446E9C2CA9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7C7EDA5-8FBE-4B0F-9D0D-23F9F18C9E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8D7E99C-421F-43C3-9055-18CBDF1054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BA3A7E6-9AEC-4D4D-A81C-7F0B28C1B64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085C52F-A0C5-4B9F-80B2-03E5F01631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284F590-7B18-48F2-9DF8-5B27E3884F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A0F2B16-B3FA-40D0-803D-6758400B377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03E7427-3AB4-4C8C-9DEA-C99B837187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B509663-EDA4-4E2C-B51F-81CDA7491B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9AA1A9E-51C9-4581-AC95-8E92AF1B33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F60BC94-7402-478A-951F-29996635D2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99B4A07-B1F8-4F74-BE7B-F1A662B186D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3FCB413-4826-4985-B371-2B6580BEFB6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94E4243-E7C0-4952-8858-0BEAFF7B13A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A120FBB-8F41-4D71-8DEC-EAAC9111B649}"/>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4547C2F-27EB-4A0B-93FF-458051D6448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5D18F9BF-71D2-41D2-83B9-55CBBD2CA50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661E3E8-BE2F-4D83-AD5F-10981900162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5702855-4A19-49A7-9E1F-8EA53DBDF17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45F26229-BE18-4757-8751-B753EC13851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B566CB9-F880-4D76-8C95-EDFA68B7FFB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1F2395D-7135-43C8-909B-5507261DDCD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96FDD23-DE2F-43FD-95D1-0A15A6C873E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A1FA895-5D98-4602-AFDD-466C2521EC2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46A1D3B-D864-4499-AD84-41699B2A1F74}"/>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A4FACB7-B8C6-45EF-B1BF-D30AD40190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2E3422FC-4D3F-47B0-8FD6-8791F5097F2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C8CCD58-5CFC-4609-A5F9-C66F4CF6A0A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F498D162-EB27-4D5A-9644-F7EF4C71DC75}"/>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FDD15C8B-03BC-49CF-8E5D-C0E511741183}"/>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F803FBD3-5B5A-4D36-AA8C-7B18F3975A4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8D821229-3494-4F07-B503-8E417FA80EF7}"/>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AFB27CBA-97CB-49E4-8774-1A43D47AA487}"/>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435154B9-48E6-4F31-98AA-320263F05EC7}"/>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FC7FBA38-5B6E-4860-A7F2-ACBF795CB164}"/>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C178F512-A809-443C-817B-A892F107AF2E}"/>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B0B0C913-C70D-4574-B1F4-9217BB3B323C}"/>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C95D3743-9091-4548-AAF0-6081AA5951E7}"/>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D73DB89-D1D6-4B32-9174-72E1DFFAE8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E281F0E-FE9D-4ECE-B79B-D1E69F1DBC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2DED94C-3600-4D18-A20F-9CC5752A96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4FD3312-540F-4D6A-B735-BB93CED039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AF3615B-84E5-442C-86C2-76ABD820FF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130175</xdr:rowOff>
    </xdr:from>
    <xdr:to>
      <xdr:col>24</xdr:col>
      <xdr:colOff>114300</xdr:colOff>
      <xdr:row>37</xdr:row>
      <xdr:rowOff>60325</xdr:rowOff>
    </xdr:to>
    <xdr:sp macro="" textlink="">
      <xdr:nvSpPr>
        <xdr:cNvPr id="71" name="楕円 70">
          <a:extLst>
            <a:ext uri="{FF2B5EF4-FFF2-40B4-BE49-F238E27FC236}">
              <a16:creationId xmlns:a16="http://schemas.microsoft.com/office/drawing/2014/main" id="{9BF34A82-B694-448A-B916-2D0636572DAF}"/>
            </a:ext>
          </a:extLst>
        </xdr:cNvPr>
        <xdr:cNvSpPr/>
      </xdr:nvSpPr>
      <xdr:spPr>
        <a:xfrm>
          <a:off x="4584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153052</xdr:rowOff>
    </xdr:from>
    <xdr:ext cx="405111" cy="259045"/>
    <xdr:sp macro="" textlink="">
      <xdr:nvSpPr>
        <xdr:cNvPr id="72" name="【道路】&#10;有形固定資産減価償却率該当値テキスト">
          <a:extLst>
            <a:ext uri="{FF2B5EF4-FFF2-40B4-BE49-F238E27FC236}">
              <a16:creationId xmlns:a16="http://schemas.microsoft.com/office/drawing/2014/main" id="{3235B075-3EBD-4D9B-B3DF-5484B5E1EF68}"/>
            </a:ext>
          </a:extLst>
        </xdr:cNvPr>
        <xdr:cNvSpPr txBox="1"/>
      </xdr:nvSpPr>
      <xdr:spPr>
        <a:xfrm>
          <a:off x="4673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168275</xdr:rowOff>
    </xdr:from>
    <xdr:to>
      <xdr:col>20</xdr:col>
      <xdr:colOff>38100</xdr:colOff>
      <xdr:row>37</xdr:row>
      <xdr:rowOff>98425</xdr:rowOff>
    </xdr:to>
    <xdr:sp macro="" textlink="">
      <xdr:nvSpPr>
        <xdr:cNvPr id="73" name="楕円 72">
          <a:extLst>
            <a:ext uri="{FF2B5EF4-FFF2-40B4-BE49-F238E27FC236}">
              <a16:creationId xmlns:a16="http://schemas.microsoft.com/office/drawing/2014/main" id="{82E73610-FCC4-45E5-9D29-E4C825B6519A}"/>
            </a:ext>
          </a:extLst>
        </xdr:cNvPr>
        <xdr:cNvSpPr/>
      </xdr:nvSpPr>
      <xdr:spPr>
        <a:xfrm>
          <a:off x="3746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xdr:rowOff>
    </xdr:from>
    <xdr:to>
      <xdr:col>24</xdr:col>
      <xdr:colOff>63500</xdr:colOff>
      <xdr:row>37</xdr:row>
      <xdr:rowOff>47625</xdr:rowOff>
    </xdr:to>
    <xdr:cxnSp macro="">
      <xdr:nvCxnSpPr>
        <xdr:cNvPr id="74" name="直線コネクタ 73">
          <a:extLst>
            <a:ext uri="{FF2B5EF4-FFF2-40B4-BE49-F238E27FC236}">
              <a16:creationId xmlns:a16="http://schemas.microsoft.com/office/drawing/2014/main" id="{9FABCCEB-3505-4777-8413-8BCAD37E9285}"/>
            </a:ext>
          </a:extLst>
        </xdr:cNvPr>
        <xdr:cNvCxnSpPr/>
      </xdr:nvCxnSpPr>
      <xdr:spPr>
        <a:xfrm flipV="1">
          <a:off x="3797300" y="63531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5" name="楕円 74">
          <a:extLst>
            <a:ext uri="{FF2B5EF4-FFF2-40B4-BE49-F238E27FC236}">
              <a16:creationId xmlns:a16="http://schemas.microsoft.com/office/drawing/2014/main" id="{1C638613-16D1-4424-8F62-A3E27CBCF06E}"/>
            </a:ext>
          </a:extLst>
        </xdr:cNvPr>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85725</xdr:rowOff>
    </xdr:to>
    <xdr:cxnSp macro="">
      <xdr:nvCxnSpPr>
        <xdr:cNvPr id="76" name="直線コネクタ 75">
          <a:extLst>
            <a:ext uri="{FF2B5EF4-FFF2-40B4-BE49-F238E27FC236}">
              <a16:creationId xmlns:a16="http://schemas.microsoft.com/office/drawing/2014/main" id="{2DECFF6E-754C-4152-BF40-9B546E5DB006}"/>
            </a:ext>
          </a:extLst>
        </xdr:cNvPr>
        <xdr:cNvCxnSpPr/>
      </xdr:nvCxnSpPr>
      <xdr:spPr>
        <a:xfrm flipV="1">
          <a:off x="2908300" y="639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a:extLst>
            <a:ext uri="{FF2B5EF4-FFF2-40B4-BE49-F238E27FC236}">
              <a16:creationId xmlns:a16="http://schemas.microsoft.com/office/drawing/2014/main" id="{F289058B-55A1-466F-9720-3789AD1A5AFF}"/>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a:extLst>
            <a:ext uri="{FF2B5EF4-FFF2-40B4-BE49-F238E27FC236}">
              <a16:creationId xmlns:a16="http://schemas.microsoft.com/office/drawing/2014/main" id="{48549F6E-AC10-4055-9A29-FEC005AD9007}"/>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a:extLst>
            <a:ext uri="{FF2B5EF4-FFF2-40B4-BE49-F238E27FC236}">
              <a16:creationId xmlns:a16="http://schemas.microsoft.com/office/drawing/2014/main" id="{63C91ED9-04E6-4E23-A08C-BAE1F74077F3}"/>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114952</xdr:rowOff>
    </xdr:from>
    <xdr:ext cx="405111" cy="259045"/>
    <xdr:sp macro="" textlink="">
      <xdr:nvSpPr>
        <xdr:cNvPr id="80" name="n_1mainValue【道路】&#10;有形固定資産減価償却率">
          <a:extLst>
            <a:ext uri="{FF2B5EF4-FFF2-40B4-BE49-F238E27FC236}">
              <a16:creationId xmlns:a16="http://schemas.microsoft.com/office/drawing/2014/main" id="{24E00C14-CC5A-4792-ABD4-ED624A67AE44}"/>
            </a:ext>
          </a:extLst>
        </xdr:cNvPr>
        <xdr:cNvSpPr txBox="1"/>
      </xdr:nvSpPr>
      <xdr:spPr>
        <a:xfrm>
          <a:off x="35820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1" name="n_2mainValue【道路】&#10;有形固定資産減価償却率">
          <a:extLst>
            <a:ext uri="{FF2B5EF4-FFF2-40B4-BE49-F238E27FC236}">
              <a16:creationId xmlns:a16="http://schemas.microsoft.com/office/drawing/2014/main" id="{D0A29895-0FD3-4EC0-9ABA-7530714D5780}"/>
            </a:ext>
          </a:extLst>
        </xdr:cNvPr>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AD91715-A457-4295-95BE-E1C3A6AB4E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AB93FB32-690F-4D29-A9DE-5A7373F4D08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C8CDDF08-4616-4A61-A267-0EE3C54537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E7B5B292-93CC-4BF8-A9E6-48363DEEC1C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6374C361-628E-47E6-8E37-33164962AC5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471C6214-DF61-423C-9E4C-71EFA2805A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D4BB695C-8250-4F0A-80B9-5673904895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ACD43452-B26D-4ED3-BAD5-47D7034C05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224D462B-A351-4D79-B728-475FE9E667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71651F0-686F-4B4E-A2E5-30B584901D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34C790A6-DD3D-4CC0-8DA9-5562305EAA6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B999C36D-1151-41A9-A7FF-30B6B92DE6B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13B58FA0-BF01-4928-BA1E-88A7A6DF57A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a:extLst>
            <a:ext uri="{FF2B5EF4-FFF2-40B4-BE49-F238E27FC236}">
              <a16:creationId xmlns:a16="http://schemas.microsoft.com/office/drawing/2014/main" id="{77577A32-2230-45A6-8C73-CC89B40D7D3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D2495E51-7AA5-4613-89BB-79BDA257E5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32067F07-9542-4F14-BB18-C1A1B87FC7D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B06650B8-AC9B-4C20-916C-8CD0E3B0DAA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E6AEEB80-EF1F-439B-8C62-6EC8C7B8C06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5BEF41-7F59-4B82-AB0D-66C2BFE48C9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ACEB9885-F015-4EE9-8006-19866A67119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A0FB7814-CCCE-4B8A-AB2E-FF53CD4559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F8991E66-BC2F-43D6-A581-0F5F2A69EAA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66F054D5-165C-4F12-8AD3-3F5AE66B69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a:extLst>
            <a:ext uri="{FF2B5EF4-FFF2-40B4-BE49-F238E27FC236}">
              <a16:creationId xmlns:a16="http://schemas.microsoft.com/office/drawing/2014/main" id="{789A11E6-2E1A-41A2-9C4C-7C7177899649}"/>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a:extLst>
            <a:ext uri="{FF2B5EF4-FFF2-40B4-BE49-F238E27FC236}">
              <a16:creationId xmlns:a16="http://schemas.microsoft.com/office/drawing/2014/main" id="{A3D51794-368F-4AE5-B7F1-B7FD0626D4E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a:extLst>
            <a:ext uri="{FF2B5EF4-FFF2-40B4-BE49-F238E27FC236}">
              <a16:creationId xmlns:a16="http://schemas.microsoft.com/office/drawing/2014/main" id="{A3402FBA-A3F2-4BA4-9FF0-4C89020F6154}"/>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a:extLst>
            <a:ext uri="{FF2B5EF4-FFF2-40B4-BE49-F238E27FC236}">
              <a16:creationId xmlns:a16="http://schemas.microsoft.com/office/drawing/2014/main" id="{5872318D-8FB5-4C14-ADCD-6F6030877B0E}"/>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a:extLst>
            <a:ext uri="{FF2B5EF4-FFF2-40B4-BE49-F238E27FC236}">
              <a16:creationId xmlns:a16="http://schemas.microsoft.com/office/drawing/2014/main" id="{6DA8D3DE-D14D-4DC6-BD71-C3E16CE2A17B}"/>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a:extLst>
            <a:ext uri="{FF2B5EF4-FFF2-40B4-BE49-F238E27FC236}">
              <a16:creationId xmlns:a16="http://schemas.microsoft.com/office/drawing/2014/main" id="{B967DF58-4616-4C30-9865-A71DB8ECC1E3}"/>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a:extLst>
            <a:ext uri="{FF2B5EF4-FFF2-40B4-BE49-F238E27FC236}">
              <a16:creationId xmlns:a16="http://schemas.microsoft.com/office/drawing/2014/main" id="{DA6B325A-D365-488B-9CD7-FDCA0C331BF2}"/>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a:extLst>
            <a:ext uri="{FF2B5EF4-FFF2-40B4-BE49-F238E27FC236}">
              <a16:creationId xmlns:a16="http://schemas.microsoft.com/office/drawing/2014/main" id="{A402640B-AEC0-42D5-9680-C2CBCC81F4F5}"/>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a:extLst>
            <a:ext uri="{FF2B5EF4-FFF2-40B4-BE49-F238E27FC236}">
              <a16:creationId xmlns:a16="http://schemas.microsoft.com/office/drawing/2014/main" id="{ADD02BD3-89BB-41A2-A443-70DC5676BC67}"/>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a:extLst>
            <a:ext uri="{FF2B5EF4-FFF2-40B4-BE49-F238E27FC236}">
              <a16:creationId xmlns:a16="http://schemas.microsoft.com/office/drawing/2014/main" id="{BABC6B55-19F1-4EBD-8F95-74437846E74B}"/>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53732B7-E308-4280-90DF-6968D37DB4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2F39C23-FA1C-4C41-BD9F-E8390E56F9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DDC88B9-CE94-4307-BB62-356AE5EC687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8907CDE-8383-4488-A004-3D547DDC1C3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AFD0E44-B9FF-4B56-AF83-6C34A6991EA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24489</xdr:rowOff>
    </xdr:from>
    <xdr:to>
      <xdr:col>55</xdr:col>
      <xdr:colOff>50800</xdr:colOff>
      <xdr:row>41</xdr:row>
      <xdr:rowOff>126089</xdr:rowOff>
    </xdr:to>
    <xdr:sp macro="" textlink="">
      <xdr:nvSpPr>
        <xdr:cNvPr id="120" name="楕円 119">
          <a:extLst>
            <a:ext uri="{FF2B5EF4-FFF2-40B4-BE49-F238E27FC236}">
              <a16:creationId xmlns:a16="http://schemas.microsoft.com/office/drawing/2014/main" id="{7C1DC989-6801-4F31-9717-BA71B9013C83}"/>
            </a:ext>
          </a:extLst>
        </xdr:cNvPr>
        <xdr:cNvSpPr/>
      </xdr:nvSpPr>
      <xdr:spPr>
        <a:xfrm>
          <a:off x="10426700" y="70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110866</xdr:rowOff>
    </xdr:from>
    <xdr:ext cx="534377" cy="259045"/>
    <xdr:sp macro="" textlink="">
      <xdr:nvSpPr>
        <xdr:cNvPr id="121" name="【道路】&#10;一人当たり延長該当値テキスト">
          <a:extLst>
            <a:ext uri="{FF2B5EF4-FFF2-40B4-BE49-F238E27FC236}">
              <a16:creationId xmlns:a16="http://schemas.microsoft.com/office/drawing/2014/main" id="{8D764A4A-AF0D-4A26-AF6E-BBD0414D8A6F}"/>
            </a:ext>
          </a:extLst>
        </xdr:cNvPr>
        <xdr:cNvSpPr txBox="1"/>
      </xdr:nvSpPr>
      <xdr:spPr>
        <a:xfrm>
          <a:off x="10515600" y="6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26478</xdr:rowOff>
    </xdr:from>
    <xdr:to>
      <xdr:col>50</xdr:col>
      <xdr:colOff>165100</xdr:colOff>
      <xdr:row>41</xdr:row>
      <xdr:rowOff>128078</xdr:rowOff>
    </xdr:to>
    <xdr:sp macro="" textlink="">
      <xdr:nvSpPr>
        <xdr:cNvPr id="122" name="楕円 121">
          <a:extLst>
            <a:ext uri="{FF2B5EF4-FFF2-40B4-BE49-F238E27FC236}">
              <a16:creationId xmlns:a16="http://schemas.microsoft.com/office/drawing/2014/main" id="{468133F5-B9F2-41A1-B15A-8B91B6BDD668}"/>
            </a:ext>
          </a:extLst>
        </xdr:cNvPr>
        <xdr:cNvSpPr/>
      </xdr:nvSpPr>
      <xdr:spPr>
        <a:xfrm>
          <a:off x="9588500" y="70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75289</xdr:rowOff>
    </xdr:from>
    <xdr:to>
      <xdr:col>55</xdr:col>
      <xdr:colOff>0</xdr:colOff>
      <xdr:row>41</xdr:row>
      <xdr:rowOff>77278</xdr:rowOff>
    </xdr:to>
    <xdr:cxnSp macro="">
      <xdr:nvCxnSpPr>
        <xdr:cNvPr id="123" name="直線コネクタ 122">
          <a:extLst>
            <a:ext uri="{FF2B5EF4-FFF2-40B4-BE49-F238E27FC236}">
              <a16:creationId xmlns:a16="http://schemas.microsoft.com/office/drawing/2014/main" id="{086B6963-665B-4057-8E36-3D07694D0739}"/>
            </a:ext>
          </a:extLst>
        </xdr:cNvPr>
        <xdr:cNvCxnSpPr/>
      </xdr:nvCxnSpPr>
      <xdr:spPr>
        <a:xfrm flipV="1">
          <a:off x="9639300" y="7104739"/>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28151</xdr:rowOff>
    </xdr:from>
    <xdr:to>
      <xdr:col>46</xdr:col>
      <xdr:colOff>38100</xdr:colOff>
      <xdr:row>41</xdr:row>
      <xdr:rowOff>129751</xdr:rowOff>
    </xdr:to>
    <xdr:sp macro="" textlink="">
      <xdr:nvSpPr>
        <xdr:cNvPr id="124" name="楕円 123">
          <a:extLst>
            <a:ext uri="{FF2B5EF4-FFF2-40B4-BE49-F238E27FC236}">
              <a16:creationId xmlns:a16="http://schemas.microsoft.com/office/drawing/2014/main" id="{33E116F2-728D-4AA1-830D-E194A2030339}"/>
            </a:ext>
          </a:extLst>
        </xdr:cNvPr>
        <xdr:cNvSpPr/>
      </xdr:nvSpPr>
      <xdr:spPr>
        <a:xfrm>
          <a:off x="8699500" y="7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77278</xdr:rowOff>
    </xdr:from>
    <xdr:to>
      <xdr:col>50</xdr:col>
      <xdr:colOff>114300</xdr:colOff>
      <xdr:row>41</xdr:row>
      <xdr:rowOff>78951</xdr:rowOff>
    </xdr:to>
    <xdr:cxnSp macro="">
      <xdr:nvCxnSpPr>
        <xdr:cNvPr id="125" name="直線コネクタ 124">
          <a:extLst>
            <a:ext uri="{FF2B5EF4-FFF2-40B4-BE49-F238E27FC236}">
              <a16:creationId xmlns:a16="http://schemas.microsoft.com/office/drawing/2014/main" id="{FA98E7F3-51C2-4D48-9484-4B8E9F25D322}"/>
            </a:ext>
          </a:extLst>
        </xdr:cNvPr>
        <xdr:cNvCxnSpPr/>
      </xdr:nvCxnSpPr>
      <xdr:spPr>
        <a:xfrm flipV="1">
          <a:off x="8750300" y="7106728"/>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a:extLst>
            <a:ext uri="{FF2B5EF4-FFF2-40B4-BE49-F238E27FC236}">
              <a16:creationId xmlns:a16="http://schemas.microsoft.com/office/drawing/2014/main" id="{6E396725-40F0-4E4C-92A2-1C719E8766AC}"/>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a:extLst>
            <a:ext uri="{FF2B5EF4-FFF2-40B4-BE49-F238E27FC236}">
              <a16:creationId xmlns:a16="http://schemas.microsoft.com/office/drawing/2014/main" id="{6A58B68B-40CC-4707-9B8E-D93D7BAE88E8}"/>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a:extLst>
            <a:ext uri="{FF2B5EF4-FFF2-40B4-BE49-F238E27FC236}">
              <a16:creationId xmlns:a16="http://schemas.microsoft.com/office/drawing/2014/main" id="{5F7A3F0E-0D0C-41D5-985C-C53403970B8D}"/>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119205</xdr:rowOff>
    </xdr:from>
    <xdr:ext cx="534377" cy="259045"/>
    <xdr:sp macro="" textlink="">
      <xdr:nvSpPr>
        <xdr:cNvPr id="129" name="n_1mainValue【道路】&#10;一人当たり延長">
          <a:extLst>
            <a:ext uri="{FF2B5EF4-FFF2-40B4-BE49-F238E27FC236}">
              <a16:creationId xmlns:a16="http://schemas.microsoft.com/office/drawing/2014/main" id="{6B8AC6DC-6B8D-47A9-945B-8739D361E9FF}"/>
            </a:ext>
          </a:extLst>
        </xdr:cNvPr>
        <xdr:cNvSpPr txBox="1"/>
      </xdr:nvSpPr>
      <xdr:spPr>
        <a:xfrm>
          <a:off x="9359411" y="714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120878</xdr:rowOff>
    </xdr:from>
    <xdr:ext cx="534377" cy="259045"/>
    <xdr:sp macro="" textlink="">
      <xdr:nvSpPr>
        <xdr:cNvPr id="130" name="n_2mainValue【道路】&#10;一人当たり延長">
          <a:extLst>
            <a:ext uri="{FF2B5EF4-FFF2-40B4-BE49-F238E27FC236}">
              <a16:creationId xmlns:a16="http://schemas.microsoft.com/office/drawing/2014/main" id="{2310B4CA-5FAD-48CB-A061-E0ABA44DB316}"/>
            </a:ext>
          </a:extLst>
        </xdr:cNvPr>
        <xdr:cNvSpPr txBox="1"/>
      </xdr:nvSpPr>
      <xdr:spPr>
        <a:xfrm>
          <a:off x="8483111" y="71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A0176BE8-BA2A-4646-9B84-55405CBA865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687089D0-47BF-4C75-8D8B-1093815624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6E40A311-350D-45D5-946A-CD7C31E70F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66E6016B-F7F5-4D3A-91F6-FA19AC7596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49C9D2E7-D2CC-40CC-94A5-674A6B1C15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562FDC81-5847-4B60-B058-A2638BC15B5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C0D7A269-9A1E-4FEA-B83C-A5A084A7AC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A3AFF48D-43D2-4F14-94A9-5654A9457E0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15F24857-C5F9-473C-9F8C-A733517848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2560753-9624-4319-AED9-564350BA7A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D6C503B9-EEEB-41C9-ACD4-E25DD03593C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6829B7BF-CBCC-4A93-A803-AD3731A3D36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D7026E27-0B9C-485E-91E4-561B3A8E82D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CCF958EC-964E-4003-8642-B9B33FC78A7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97F2CE4C-A4B7-4E04-AD03-87B37621F19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12C74723-0CBB-4712-A0B5-37462BB066B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D837698A-4AA8-4BEB-A282-1F68F8C9A3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EC2570A2-D210-4492-81C0-854A104AC13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72A5AA15-D412-47C6-837E-83BE8CFB57B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9901D0EB-5DF6-4380-876D-2FC8378FBA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C902B91F-C204-4E3C-9B2F-48DD6431C9E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89DC3BF8-AD4D-40C6-A098-2B8FAEA8B42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BA8599EF-6719-487A-8D4B-EC071EDF24A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E164A067-1399-48B6-AE7D-6D1975AE52A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B24F5416-1BD8-40B3-9734-F1653427DD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a:extLst>
            <a:ext uri="{FF2B5EF4-FFF2-40B4-BE49-F238E27FC236}">
              <a16:creationId xmlns:a16="http://schemas.microsoft.com/office/drawing/2014/main" id="{9150CCC2-6566-4907-B14A-FB4E761ECB7C}"/>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EBEB1B7A-317C-4F2A-8676-9D78AA0A7CB7}"/>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a:extLst>
            <a:ext uri="{FF2B5EF4-FFF2-40B4-BE49-F238E27FC236}">
              <a16:creationId xmlns:a16="http://schemas.microsoft.com/office/drawing/2014/main" id="{45A16AAB-B38A-4E95-AEEA-9B5DE2F0B2E2}"/>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258FD6EC-BE68-4D53-9B33-67006800DACB}"/>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a:extLst>
            <a:ext uri="{FF2B5EF4-FFF2-40B4-BE49-F238E27FC236}">
              <a16:creationId xmlns:a16="http://schemas.microsoft.com/office/drawing/2014/main" id="{27D27817-CDCE-4366-8B15-6F11870A57C9}"/>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85182970-DB3A-43B3-ABC5-68E772345BA7}"/>
            </a:ext>
          </a:extLst>
        </xdr:cNvPr>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a:extLst>
            <a:ext uri="{FF2B5EF4-FFF2-40B4-BE49-F238E27FC236}">
              <a16:creationId xmlns:a16="http://schemas.microsoft.com/office/drawing/2014/main" id="{35E3AB2D-9BFF-4B26-A7E6-F9A2FA470439}"/>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a:extLst>
            <a:ext uri="{FF2B5EF4-FFF2-40B4-BE49-F238E27FC236}">
              <a16:creationId xmlns:a16="http://schemas.microsoft.com/office/drawing/2014/main" id="{F39CD7A5-1C02-400E-8ADC-0156E711949A}"/>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a:extLst>
            <a:ext uri="{FF2B5EF4-FFF2-40B4-BE49-F238E27FC236}">
              <a16:creationId xmlns:a16="http://schemas.microsoft.com/office/drawing/2014/main" id="{A9FCC552-BD7B-4A3A-A65C-C0D4E9CDD84A}"/>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a:extLst>
            <a:ext uri="{FF2B5EF4-FFF2-40B4-BE49-F238E27FC236}">
              <a16:creationId xmlns:a16="http://schemas.microsoft.com/office/drawing/2014/main" id="{A99DFF0A-3758-4D15-BC4E-D60BC752957C}"/>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2617A00-6954-4945-B969-13EFE850E08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C2A2FD7-D71C-43BA-BD7D-3D3D622B58E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F9337E9-B760-476C-A217-237AD79B19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779E7A8-5F62-4E8B-8707-0D16DF5C95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57D25119-93E4-4AB4-9E8C-6367D103844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71" name="楕円 170">
          <a:extLst>
            <a:ext uri="{FF2B5EF4-FFF2-40B4-BE49-F238E27FC236}">
              <a16:creationId xmlns:a16="http://schemas.microsoft.com/office/drawing/2014/main" id="{385FE725-014E-43AE-BE20-1D416535D4D8}"/>
            </a:ext>
          </a:extLst>
        </xdr:cNvPr>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102343</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D117438A-BF0C-45C3-ABEB-F49D5D781271}"/>
            </a:ext>
          </a:extLst>
        </xdr:cNvPr>
        <xdr:cNvSpPr txBox="1"/>
      </xdr:nvSpPr>
      <xdr:spPr>
        <a:xfrm>
          <a:off x="4673600"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150041</xdr:rowOff>
    </xdr:from>
    <xdr:to>
      <xdr:col>20</xdr:col>
      <xdr:colOff>38100</xdr:colOff>
      <xdr:row>61</xdr:row>
      <xdr:rowOff>80191</xdr:rowOff>
    </xdr:to>
    <xdr:sp macro="" textlink="">
      <xdr:nvSpPr>
        <xdr:cNvPr id="173" name="楕円 172">
          <a:extLst>
            <a:ext uri="{FF2B5EF4-FFF2-40B4-BE49-F238E27FC236}">
              <a16:creationId xmlns:a16="http://schemas.microsoft.com/office/drawing/2014/main" id="{0D4ADA60-8572-424A-B62E-9DA56A73F1C5}"/>
            </a:ext>
          </a:extLst>
        </xdr:cNvPr>
        <xdr:cNvSpPr/>
      </xdr:nvSpPr>
      <xdr:spPr>
        <a:xfrm>
          <a:off x="3746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29391</xdr:rowOff>
    </xdr:to>
    <xdr:cxnSp macro="">
      <xdr:nvCxnSpPr>
        <xdr:cNvPr id="174" name="直線コネクタ 173">
          <a:extLst>
            <a:ext uri="{FF2B5EF4-FFF2-40B4-BE49-F238E27FC236}">
              <a16:creationId xmlns:a16="http://schemas.microsoft.com/office/drawing/2014/main" id="{0B39F179-65B4-488E-A346-B69A82D0AFB5}"/>
            </a:ext>
          </a:extLst>
        </xdr:cNvPr>
        <xdr:cNvCxnSpPr/>
      </xdr:nvCxnSpPr>
      <xdr:spPr>
        <a:xfrm flipV="1">
          <a:off x="3797300" y="1046171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75" name="楕円 174">
          <a:extLst>
            <a:ext uri="{FF2B5EF4-FFF2-40B4-BE49-F238E27FC236}">
              <a16:creationId xmlns:a16="http://schemas.microsoft.com/office/drawing/2014/main" id="{E69AE8C4-88A5-4616-85E3-51A2DADE4827}"/>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57150</xdr:rowOff>
    </xdr:to>
    <xdr:cxnSp macro="">
      <xdr:nvCxnSpPr>
        <xdr:cNvPr id="176" name="直線コネクタ 175">
          <a:extLst>
            <a:ext uri="{FF2B5EF4-FFF2-40B4-BE49-F238E27FC236}">
              <a16:creationId xmlns:a16="http://schemas.microsoft.com/office/drawing/2014/main" id="{DD5BAC89-DAD3-46DF-AAEA-402333A0236B}"/>
            </a:ext>
          </a:extLst>
        </xdr:cNvPr>
        <xdr:cNvCxnSpPr/>
      </xdr:nvCxnSpPr>
      <xdr:spPr>
        <a:xfrm flipV="1">
          <a:off x="2908300" y="104878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28021243-293E-4F17-A307-56D1EDECA1EB}"/>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785F9441-B896-4BEB-9EAC-5F7DE87FC5D3}"/>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442BEA70-E48C-4F07-80AF-62279A621B51}"/>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71318</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2B943DC5-20A4-46B0-90FB-91F3027CE513}"/>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7CBC594E-B685-481F-AEEE-131C1E6C2A3B}"/>
            </a:ext>
          </a:extLst>
        </xdr:cNvPr>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65BCD78C-BA17-4F41-8050-B6211B545D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61BEC4EB-0FD1-4FCA-8339-FB4DE55A93A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EED9C745-912F-4D78-9BEF-564250D81EF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79D78B8C-AF44-4295-B016-6ECFAB3EB90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8419F51D-C015-4474-BC95-1321806570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DFB1A485-D7BF-409B-BDE0-3C89535068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A0164DD1-24CD-4D6D-973A-CB192E216D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FEC13C8C-0251-44CE-8A55-E059980E16A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4F1D5E0D-7160-42C4-A129-C7E88552E24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81D9BF6A-26A3-4B29-9AF4-31F822A42CC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071A1392-0466-447A-9D61-537FD22B3A8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FFE52EB4-E3C0-48F0-A117-335BE4598B3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40F16725-6FBA-4853-B9A2-9088B906161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6C384BE6-FDDF-4493-A5D5-182116AABF1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61621B1C-4C28-4CC1-91A6-D46ED730D2D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6EDE329A-1266-46C3-8340-52706AAB42B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7B3DE3E1-B182-41FB-8853-77248148EC1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1BF52801-AF01-48E9-B30B-67F3040CCC4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3F3A17D9-1897-4566-BEA1-4B543A4139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ACB7283E-AE38-4BCA-908A-575CDFAE143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EAEF3187-9AA1-4ED7-869E-3496FFA637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a:extLst>
            <a:ext uri="{FF2B5EF4-FFF2-40B4-BE49-F238E27FC236}">
              <a16:creationId xmlns:a16="http://schemas.microsoft.com/office/drawing/2014/main" id="{97571412-F602-49E3-A3D6-E2300730846E}"/>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0E6DF4AF-FFF8-48B0-9F5E-14352A59C185}"/>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a:extLst>
            <a:ext uri="{FF2B5EF4-FFF2-40B4-BE49-F238E27FC236}">
              <a16:creationId xmlns:a16="http://schemas.microsoft.com/office/drawing/2014/main" id="{A4EF9DA3-A0DA-42AB-B2C1-920F1D7A228D}"/>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98D7E2D8-61C8-4507-B2EE-27B739FE7362}"/>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a:extLst>
            <a:ext uri="{FF2B5EF4-FFF2-40B4-BE49-F238E27FC236}">
              <a16:creationId xmlns:a16="http://schemas.microsoft.com/office/drawing/2014/main" id="{1933D58D-ABAF-4196-AACB-B42AE3611D9D}"/>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A12171C4-943A-41B8-BEA9-4E75F41902C5}"/>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a:extLst>
            <a:ext uri="{FF2B5EF4-FFF2-40B4-BE49-F238E27FC236}">
              <a16:creationId xmlns:a16="http://schemas.microsoft.com/office/drawing/2014/main" id="{4E95757F-F91F-4AE4-8131-78649429C685}"/>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a:extLst>
            <a:ext uri="{FF2B5EF4-FFF2-40B4-BE49-F238E27FC236}">
              <a16:creationId xmlns:a16="http://schemas.microsoft.com/office/drawing/2014/main" id="{F9D5E763-F526-464D-BB75-ED8A44BC765B}"/>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a:extLst>
            <a:ext uri="{FF2B5EF4-FFF2-40B4-BE49-F238E27FC236}">
              <a16:creationId xmlns:a16="http://schemas.microsoft.com/office/drawing/2014/main" id="{A8FD6D12-5104-4B59-9756-3BCDBB1E858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a:extLst>
            <a:ext uri="{FF2B5EF4-FFF2-40B4-BE49-F238E27FC236}">
              <a16:creationId xmlns:a16="http://schemas.microsoft.com/office/drawing/2014/main" id="{E412F804-4E98-46A7-A1C3-08DD3630F1A3}"/>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F1FF4B26-78FF-4F6E-BD93-119738E3382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125750B-E03A-4946-AA92-855DDC0B24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A14DA42D-710A-4532-AED2-31A6673BB0D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0A3677D-BC72-4978-96EC-F90D122CEF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EB571E1D-4D34-4B19-A66A-FA260067D7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72038</xdr:rowOff>
    </xdr:from>
    <xdr:to>
      <xdr:col>55</xdr:col>
      <xdr:colOff>50800</xdr:colOff>
      <xdr:row>63</xdr:row>
      <xdr:rowOff>2188</xdr:rowOff>
    </xdr:to>
    <xdr:sp macro="" textlink="">
      <xdr:nvSpPr>
        <xdr:cNvPr id="218" name="楕円 217">
          <a:extLst>
            <a:ext uri="{FF2B5EF4-FFF2-40B4-BE49-F238E27FC236}">
              <a16:creationId xmlns:a16="http://schemas.microsoft.com/office/drawing/2014/main" id="{42AEC999-0B98-47AD-A4EB-93030823EAD7}"/>
            </a:ext>
          </a:extLst>
        </xdr:cNvPr>
        <xdr:cNvSpPr/>
      </xdr:nvSpPr>
      <xdr:spPr>
        <a:xfrm>
          <a:off x="10426700" y="1070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50465</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0B95CBE6-289E-4A11-BF90-23D5CBC06B16}"/>
            </a:ext>
          </a:extLst>
        </xdr:cNvPr>
        <xdr:cNvSpPr txBox="1"/>
      </xdr:nvSpPr>
      <xdr:spPr>
        <a:xfrm>
          <a:off x="10515600" y="1068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75562</xdr:rowOff>
    </xdr:from>
    <xdr:to>
      <xdr:col>50</xdr:col>
      <xdr:colOff>165100</xdr:colOff>
      <xdr:row>63</xdr:row>
      <xdr:rowOff>5712</xdr:rowOff>
    </xdr:to>
    <xdr:sp macro="" textlink="">
      <xdr:nvSpPr>
        <xdr:cNvPr id="220" name="楕円 219">
          <a:extLst>
            <a:ext uri="{FF2B5EF4-FFF2-40B4-BE49-F238E27FC236}">
              <a16:creationId xmlns:a16="http://schemas.microsoft.com/office/drawing/2014/main" id="{AE498E58-4E40-4127-A2AC-AF06827C71B4}"/>
            </a:ext>
          </a:extLst>
        </xdr:cNvPr>
        <xdr:cNvSpPr/>
      </xdr:nvSpPr>
      <xdr:spPr>
        <a:xfrm>
          <a:off x="9588500" y="1070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122838</xdr:rowOff>
    </xdr:from>
    <xdr:to>
      <xdr:col>55</xdr:col>
      <xdr:colOff>0</xdr:colOff>
      <xdr:row>62</xdr:row>
      <xdr:rowOff>126362</xdr:rowOff>
    </xdr:to>
    <xdr:cxnSp macro="">
      <xdr:nvCxnSpPr>
        <xdr:cNvPr id="221" name="直線コネクタ 220">
          <a:extLst>
            <a:ext uri="{FF2B5EF4-FFF2-40B4-BE49-F238E27FC236}">
              <a16:creationId xmlns:a16="http://schemas.microsoft.com/office/drawing/2014/main" id="{CBAC288C-AB00-4E64-95DC-8B4CE6DC6C65}"/>
            </a:ext>
          </a:extLst>
        </xdr:cNvPr>
        <xdr:cNvCxnSpPr/>
      </xdr:nvCxnSpPr>
      <xdr:spPr>
        <a:xfrm flipV="1">
          <a:off x="9639300" y="10752738"/>
          <a:ext cx="8382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77567</xdr:rowOff>
    </xdr:from>
    <xdr:to>
      <xdr:col>46</xdr:col>
      <xdr:colOff>38100</xdr:colOff>
      <xdr:row>63</xdr:row>
      <xdr:rowOff>7717</xdr:rowOff>
    </xdr:to>
    <xdr:sp macro="" textlink="">
      <xdr:nvSpPr>
        <xdr:cNvPr id="222" name="楕円 221">
          <a:extLst>
            <a:ext uri="{FF2B5EF4-FFF2-40B4-BE49-F238E27FC236}">
              <a16:creationId xmlns:a16="http://schemas.microsoft.com/office/drawing/2014/main" id="{624D5AAC-636B-4C69-A083-10A121428684}"/>
            </a:ext>
          </a:extLst>
        </xdr:cNvPr>
        <xdr:cNvSpPr/>
      </xdr:nvSpPr>
      <xdr:spPr>
        <a:xfrm>
          <a:off x="8699500" y="107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126362</xdr:rowOff>
    </xdr:from>
    <xdr:to>
      <xdr:col>50</xdr:col>
      <xdr:colOff>114300</xdr:colOff>
      <xdr:row>62</xdr:row>
      <xdr:rowOff>128367</xdr:rowOff>
    </xdr:to>
    <xdr:cxnSp macro="">
      <xdr:nvCxnSpPr>
        <xdr:cNvPr id="223" name="直線コネクタ 222">
          <a:extLst>
            <a:ext uri="{FF2B5EF4-FFF2-40B4-BE49-F238E27FC236}">
              <a16:creationId xmlns:a16="http://schemas.microsoft.com/office/drawing/2014/main" id="{6AD31D86-7A86-4C2E-B0AD-A11A91841262}"/>
            </a:ext>
          </a:extLst>
        </xdr:cNvPr>
        <xdr:cNvCxnSpPr/>
      </xdr:nvCxnSpPr>
      <xdr:spPr>
        <a:xfrm flipV="1">
          <a:off x="8750300" y="10756262"/>
          <a:ext cx="889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DE847162-6137-45C5-A0D5-89E6A35C36D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75A22989-D682-4AA0-8AD3-AC03D9E5E3F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A976C2A0-AE66-4627-A914-0F2359E4DA7B}"/>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168289</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79350F88-C909-47E0-BC4C-3BF70FC722F5}"/>
            </a:ext>
          </a:extLst>
        </xdr:cNvPr>
        <xdr:cNvSpPr txBox="1"/>
      </xdr:nvSpPr>
      <xdr:spPr>
        <a:xfrm>
          <a:off x="9327095" y="107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170294</xdr:rowOff>
    </xdr:from>
    <xdr:ext cx="599010" cy="259045"/>
    <xdr:sp macro="" textlink="">
      <xdr:nvSpPr>
        <xdr:cNvPr id="228" name="n_2mainValue【橋りょう・トンネル】&#10;一人当たり有形固定資産（償却資産）額">
          <a:extLst>
            <a:ext uri="{FF2B5EF4-FFF2-40B4-BE49-F238E27FC236}">
              <a16:creationId xmlns:a16="http://schemas.microsoft.com/office/drawing/2014/main" id="{F91A56F6-C603-402B-B2CD-AA9A35B21267}"/>
            </a:ext>
          </a:extLst>
        </xdr:cNvPr>
        <xdr:cNvSpPr txBox="1"/>
      </xdr:nvSpPr>
      <xdr:spPr>
        <a:xfrm>
          <a:off x="8450795" y="1080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11E839D2-EC49-470D-A478-42BD968A30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A6FDDB08-F3A6-4163-AC64-6703963C26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152D9A21-0B6B-424F-99D6-74775E9AFD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692066CA-74F7-4500-B232-6C982FE9D5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88F9CD86-466D-4E93-BF18-53FF3FF83E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BD215075-08F3-4065-9955-07CFE09DC2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9CAF20E2-4EDF-4400-BB56-38D94300C4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E85A82C4-926C-45EA-A987-1B71086A6D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24B3A7F7-3DDF-4FA7-8F04-D3197530D0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703FFA7A-7A16-475B-BA48-448BD2C3A4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A5F5B608-F009-42A4-BA34-DC40BC2F54C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10F197CF-18A8-410E-AF01-4712EB6C6D6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923D254D-A4F8-4253-A87C-A159DBCF575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92B6A0B5-63CC-4F3D-992C-2ABE933D7FD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16D641C3-2011-4640-BB31-7C9D747DC34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6CF449C5-853C-45F3-AD83-3A6D922C925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D8405D25-2232-4EE0-B354-0031640D662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5F0AC600-61CA-4D11-A44D-F4AB9A1139A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577BEED-1251-429C-A50E-23423CD7127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8448E772-F367-4D95-A719-8B452CEEA5C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7CA8FF5C-92AA-452D-AD29-B91FA598DDE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DF16972C-18D8-4FE8-893E-CECEF702CF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5771C66F-36A6-4CB3-9A81-A606177CA6F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1F2275CF-5309-481A-AA67-4DCFC5F204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a:extLst>
            <a:ext uri="{FF2B5EF4-FFF2-40B4-BE49-F238E27FC236}">
              <a16:creationId xmlns:a16="http://schemas.microsoft.com/office/drawing/2014/main" id="{6D479D77-4139-4FBC-A2F8-C41434A8E4A7}"/>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94B6C7C3-4B8A-45AE-A4D4-FADB428D328E}"/>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a:extLst>
            <a:ext uri="{FF2B5EF4-FFF2-40B4-BE49-F238E27FC236}">
              <a16:creationId xmlns:a16="http://schemas.microsoft.com/office/drawing/2014/main" id="{FCBC2A0A-9864-4708-B3F0-D3A0B15DB5AC}"/>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769261D7-1058-4032-AD60-1CF15D6A755B}"/>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a:extLst>
            <a:ext uri="{FF2B5EF4-FFF2-40B4-BE49-F238E27FC236}">
              <a16:creationId xmlns:a16="http://schemas.microsoft.com/office/drawing/2014/main" id="{A2B6D7A4-2412-4D38-9F6A-4CDBA1F6ED47}"/>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899844AE-217D-4FFD-89CB-99E6E7078A78}"/>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a:extLst>
            <a:ext uri="{FF2B5EF4-FFF2-40B4-BE49-F238E27FC236}">
              <a16:creationId xmlns:a16="http://schemas.microsoft.com/office/drawing/2014/main" id="{5AA42659-B9CF-498B-ACA9-2DAF69AC475B}"/>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a:extLst>
            <a:ext uri="{FF2B5EF4-FFF2-40B4-BE49-F238E27FC236}">
              <a16:creationId xmlns:a16="http://schemas.microsoft.com/office/drawing/2014/main" id="{06583779-6AAE-4088-A23E-B1DAB4E5452D}"/>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a:extLst>
            <a:ext uri="{FF2B5EF4-FFF2-40B4-BE49-F238E27FC236}">
              <a16:creationId xmlns:a16="http://schemas.microsoft.com/office/drawing/2014/main" id="{FAF84CCF-E868-4DEF-BC82-AF346C517172}"/>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a:extLst>
            <a:ext uri="{FF2B5EF4-FFF2-40B4-BE49-F238E27FC236}">
              <a16:creationId xmlns:a16="http://schemas.microsoft.com/office/drawing/2014/main" id="{6B7EEED7-7EEC-40CF-A175-B34A3B31EFB2}"/>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A8AAA04F-4F72-4C83-996F-C6ED49F8B3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2AAD6369-B36D-4D95-8C4D-CAA0CB8002F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9304321-0635-469C-B8CB-9199C04574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C1BABFDD-59FD-4959-9C3F-07A0174FA1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9350DB4D-1B61-47C7-8BAB-295F6B7E3B6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46355</xdr:rowOff>
    </xdr:from>
    <xdr:to>
      <xdr:col>24</xdr:col>
      <xdr:colOff>114300</xdr:colOff>
      <xdr:row>82</xdr:row>
      <xdr:rowOff>147955</xdr:rowOff>
    </xdr:to>
    <xdr:sp macro="" textlink="">
      <xdr:nvSpPr>
        <xdr:cNvPr id="268" name="楕円 267">
          <a:extLst>
            <a:ext uri="{FF2B5EF4-FFF2-40B4-BE49-F238E27FC236}">
              <a16:creationId xmlns:a16="http://schemas.microsoft.com/office/drawing/2014/main" id="{15CAC0BC-CF43-4538-998D-30C1EC0DB469}"/>
            </a:ext>
          </a:extLst>
        </xdr:cNvPr>
        <xdr:cNvSpPr/>
      </xdr:nvSpPr>
      <xdr:spPr>
        <a:xfrm>
          <a:off x="45847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24782</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828F8DCC-F4CE-4EE7-92CD-B9E48554C48C}"/>
            </a:ext>
          </a:extLst>
        </xdr:cNvPr>
        <xdr:cNvSpPr txBox="1"/>
      </xdr:nvSpPr>
      <xdr:spPr>
        <a:xfrm>
          <a:off x="4673600"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88264</xdr:rowOff>
    </xdr:from>
    <xdr:to>
      <xdr:col>20</xdr:col>
      <xdr:colOff>38100</xdr:colOff>
      <xdr:row>83</xdr:row>
      <xdr:rowOff>18414</xdr:rowOff>
    </xdr:to>
    <xdr:sp macro="" textlink="">
      <xdr:nvSpPr>
        <xdr:cNvPr id="270" name="楕円 269">
          <a:extLst>
            <a:ext uri="{FF2B5EF4-FFF2-40B4-BE49-F238E27FC236}">
              <a16:creationId xmlns:a16="http://schemas.microsoft.com/office/drawing/2014/main" id="{7B07FDB4-DAFE-48E0-85EC-EBB3626FECEE}"/>
            </a:ext>
          </a:extLst>
        </xdr:cNvPr>
        <xdr:cNvSpPr/>
      </xdr:nvSpPr>
      <xdr:spPr>
        <a:xfrm>
          <a:off x="3746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97155</xdr:rowOff>
    </xdr:from>
    <xdr:to>
      <xdr:col>24</xdr:col>
      <xdr:colOff>63500</xdr:colOff>
      <xdr:row>82</xdr:row>
      <xdr:rowOff>139064</xdr:rowOff>
    </xdr:to>
    <xdr:cxnSp macro="">
      <xdr:nvCxnSpPr>
        <xdr:cNvPr id="271" name="直線コネクタ 270">
          <a:extLst>
            <a:ext uri="{FF2B5EF4-FFF2-40B4-BE49-F238E27FC236}">
              <a16:creationId xmlns:a16="http://schemas.microsoft.com/office/drawing/2014/main" id="{AC9B4DA2-CBE9-45B5-8E59-292F7A6B48D8}"/>
            </a:ext>
          </a:extLst>
        </xdr:cNvPr>
        <xdr:cNvCxnSpPr/>
      </xdr:nvCxnSpPr>
      <xdr:spPr>
        <a:xfrm flipV="1">
          <a:off x="3797300" y="141560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272" name="楕円 271">
          <a:extLst>
            <a:ext uri="{FF2B5EF4-FFF2-40B4-BE49-F238E27FC236}">
              <a16:creationId xmlns:a16="http://schemas.microsoft.com/office/drawing/2014/main" id="{C1A0F5FC-E378-4ED5-92D9-D36B51AEFB05}"/>
            </a:ext>
          </a:extLst>
        </xdr:cNvPr>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26670</xdr:rowOff>
    </xdr:from>
    <xdr:to>
      <xdr:col>19</xdr:col>
      <xdr:colOff>177800</xdr:colOff>
      <xdr:row>82</xdr:row>
      <xdr:rowOff>139064</xdr:rowOff>
    </xdr:to>
    <xdr:cxnSp macro="">
      <xdr:nvCxnSpPr>
        <xdr:cNvPr id="273" name="直線コネクタ 272">
          <a:extLst>
            <a:ext uri="{FF2B5EF4-FFF2-40B4-BE49-F238E27FC236}">
              <a16:creationId xmlns:a16="http://schemas.microsoft.com/office/drawing/2014/main" id="{2E50E5F5-79E0-40FF-8469-FEBBBE7D96DE}"/>
            </a:ext>
          </a:extLst>
        </xdr:cNvPr>
        <xdr:cNvCxnSpPr/>
      </xdr:nvCxnSpPr>
      <xdr:spPr>
        <a:xfrm>
          <a:off x="2908300" y="13742670"/>
          <a:ext cx="889000" cy="45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4" name="n_1aveValue【公営住宅】&#10;有形固定資産減価償却率">
          <a:extLst>
            <a:ext uri="{FF2B5EF4-FFF2-40B4-BE49-F238E27FC236}">
              <a16:creationId xmlns:a16="http://schemas.microsoft.com/office/drawing/2014/main" id="{06FAF6CB-2D7D-4A51-819F-5C9983CC1E02}"/>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5" name="n_2aveValue【公営住宅】&#10;有形固定資産減価償却率">
          <a:extLst>
            <a:ext uri="{FF2B5EF4-FFF2-40B4-BE49-F238E27FC236}">
              <a16:creationId xmlns:a16="http://schemas.microsoft.com/office/drawing/2014/main" id="{675E4AD9-B80C-42A1-ABDB-79131C0D215C}"/>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a:extLst>
            <a:ext uri="{FF2B5EF4-FFF2-40B4-BE49-F238E27FC236}">
              <a16:creationId xmlns:a16="http://schemas.microsoft.com/office/drawing/2014/main" id="{42117E53-3416-41A6-AEC3-825DFFF9873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9541</xdr:rowOff>
    </xdr:from>
    <xdr:ext cx="405111" cy="259045"/>
    <xdr:sp macro="" textlink="">
      <xdr:nvSpPr>
        <xdr:cNvPr id="277" name="n_1mainValue【公営住宅】&#10;有形固定資産減価償却率">
          <a:extLst>
            <a:ext uri="{FF2B5EF4-FFF2-40B4-BE49-F238E27FC236}">
              <a16:creationId xmlns:a16="http://schemas.microsoft.com/office/drawing/2014/main" id="{7CD194F0-DFC2-487C-87B4-4D6D7AA27032}"/>
            </a:ext>
          </a:extLst>
        </xdr:cNvPr>
        <xdr:cNvSpPr txBox="1"/>
      </xdr:nvSpPr>
      <xdr:spPr>
        <a:xfrm>
          <a:off x="35820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278" name="n_2mainValue【公営住宅】&#10;有形固定資産減価償却率">
          <a:extLst>
            <a:ext uri="{FF2B5EF4-FFF2-40B4-BE49-F238E27FC236}">
              <a16:creationId xmlns:a16="http://schemas.microsoft.com/office/drawing/2014/main" id="{CB972569-81D0-4290-8B8D-AF477D1C1D47}"/>
            </a:ext>
          </a:extLst>
        </xdr:cNvPr>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15A27BCA-C75E-4305-8819-A4C399529A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57BFF2D8-20E6-48A2-AF8E-D2B85A006AA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1D222181-2AA6-4C6B-B42F-6C0FE0AAFF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D47E0222-7A50-4BC4-BBB0-40B90544BF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D564EB72-1EEC-485F-9E70-3BC45EC2A4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D375798B-C412-4A5C-9435-6F81A19743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81D7950F-5F70-43E7-B2AE-EBF5B8FCE9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2021E69-1059-41CA-9D14-42E4AD311E6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73E9505C-ED85-4032-8AB1-90DDC291EF1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FCEAD7E1-C806-419E-8541-806F7C3B11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C15F258C-4D3A-4EF9-9BDA-DE146742BF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DF49CF0D-DDBD-45D7-BF08-A7A5ECAF5A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4CD5721F-224B-4A83-A058-77CEF927928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EB2D7EF9-C60F-450A-9636-86D88FEC996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B33BF0FE-33E0-4CB0-B9A8-1BA958A94BF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FA82689D-D8C9-49AD-8475-FB87F51F4F4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1CC89C3C-8FFE-424C-9022-BBFCC454D51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AA82409E-C8BB-47F0-834C-A865302C6F8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245ADEEA-5EDF-49DC-9E95-F9AB456AE7E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319A30B8-0848-4901-AC50-116BC518578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5F84CDE2-CFDA-4C08-B677-DE08405E20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7988DEE-8973-41E4-9673-A47622A9411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7DD55206-F880-4AEC-8F5E-E488161A91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a:extLst>
            <a:ext uri="{FF2B5EF4-FFF2-40B4-BE49-F238E27FC236}">
              <a16:creationId xmlns:a16="http://schemas.microsoft.com/office/drawing/2014/main" id="{1F6B9816-206E-4603-A391-764672C358D3}"/>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a:extLst>
            <a:ext uri="{FF2B5EF4-FFF2-40B4-BE49-F238E27FC236}">
              <a16:creationId xmlns:a16="http://schemas.microsoft.com/office/drawing/2014/main" id="{3C85C767-58E9-452D-A875-21BD5555FCD5}"/>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a:extLst>
            <a:ext uri="{FF2B5EF4-FFF2-40B4-BE49-F238E27FC236}">
              <a16:creationId xmlns:a16="http://schemas.microsoft.com/office/drawing/2014/main" id="{8D3BB143-794E-4722-BEE2-F90EB66FCA53}"/>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a:extLst>
            <a:ext uri="{FF2B5EF4-FFF2-40B4-BE49-F238E27FC236}">
              <a16:creationId xmlns:a16="http://schemas.microsoft.com/office/drawing/2014/main" id="{BB986746-E9BB-4AE7-9FBA-2519BB2FEFD2}"/>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a:extLst>
            <a:ext uri="{FF2B5EF4-FFF2-40B4-BE49-F238E27FC236}">
              <a16:creationId xmlns:a16="http://schemas.microsoft.com/office/drawing/2014/main" id="{BF469D40-18D9-40D7-B11F-C4B129A1646B}"/>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a:extLst>
            <a:ext uri="{FF2B5EF4-FFF2-40B4-BE49-F238E27FC236}">
              <a16:creationId xmlns:a16="http://schemas.microsoft.com/office/drawing/2014/main" id="{0ADF34F1-1EB9-448D-B855-3D2244FCF962}"/>
            </a:ext>
          </a:extLst>
        </xdr:cNvPr>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a:extLst>
            <a:ext uri="{FF2B5EF4-FFF2-40B4-BE49-F238E27FC236}">
              <a16:creationId xmlns:a16="http://schemas.microsoft.com/office/drawing/2014/main" id="{23FA0D46-01AD-4E4E-BB4B-D594C34E0FBC}"/>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a:extLst>
            <a:ext uri="{FF2B5EF4-FFF2-40B4-BE49-F238E27FC236}">
              <a16:creationId xmlns:a16="http://schemas.microsoft.com/office/drawing/2014/main" id="{B849068C-8CCF-49DF-8C41-43C833EF510B}"/>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a:extLst>
            <a:ext uri="{FF2B5EF4-FFF2-40B4-BE49-F238E27FC236}">
              <a16:creationId xmlns:a16="http://schemas.microsoft.com/office/drawing/2014/main" id="{4B22A559-4F91-4A83-AEFB-E4646747821E}"/>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a:extLst>
            <a:ext uri="{FF2B5EF4-FFF2-40B4-BE49-F238E27FC236}">
              <a16:creationId xmlns:a16="http://schemas.microsoft.com/office/drawing/2014/main" id="{1F489B76-071C-4267-AE61-D38B39C2B5EF}"/>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254D94A1-E175-4FDB-B13E-A2D7F5E731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DBC7BC41-8BCD-4005-81EE-63130C14E3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481D8F52-F32A-46C7-BE62-59DF505BFD8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D0291D41-783B-4259-8178-A2D5BDB18F5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7AD8E5AA-59BB-4C06-B564-18E06B1F3F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12636</xdr:rowOff>
    </xdr:from>
    <xdr:to>
      <xdr:col>55</xdr:col>
      <xdr:colOff>50800</xdr:colOff>
      <xdr:row>85</xdr:row>
      <xdr:rowOff>114236</xdr:rowOff>
    </xdr:to>
    <xdr:sp macro="" textlink="">
      <xdr:nvSpPr>
        <xdr:cNvPr id="317" name="楕円 316">
          <a:extLst>
            <a:ext uri="{FF2B5EF4-FFF2-40B4-BE49-F238E27FC236}">
              <a16:creationId xmlns:a16="http://schemas.microsoft.com/office/drawing/2014/main" id="{0BBEEBE3-578E-413A-8FE6-3FFF070314C5}"/>
            </a:ext>
          </a:extLst>
        </xdr:cNvPr>
        <xdr:cNvSpPr/>
      </xdr:nvSpPr>
      <xdr:spPr>
        <a:xfrm>
          <a:off x="10426700" y="1458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162513</xdr:rowOff>
    </xdr:from>
    <xdr:ext cx="469744" cy="259045"/>
    <xdr:sp macro="" textlink="">
      <xdr:nvSpPr>
        <xdr:cNvPr id="318" name="【公営住宅】&#10;一人当たり面積該当値テキスト">
          <a:extLst>
            <a:ext uri="{FF2B5EF4-FFF2-40B4-BE49-F238E27FC236}">
              <a16:creationId xmlns:a16="http://schemas.microsoft.com/office/drawing/2014/main" id="{0A9A65DD-9888-48F2-9396-5F7BED19E66D}"/>
            </a:ext>
          </a:extLst>
        </xdr:cNvPr>
        <xdr:cNvSpPr txBox="1"/>
      </xdr:nvSpPr>
      <xdr:spPr>
        <a:xfrm>
          <a:off x="10515600" y="1456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xdr:rowOff>
    </xdr:from>
    <xdr:to>
      <xdr:col>50</xdr:col>
      <xdr:colOff>165100</xdr:colOff>
      <xdr:row>85</xdr:row>
      <xdr:rowOff>117475</xdr:rowOff>
    </xdr:to>
    <xdr:sp macro="" textlink="">
      <xdr:nvSpPr>
        <xdr:cNvPr id="319" name="楕円 318">
          <a:extLst>
            <a:ext uri="{FF2B5EF4-FFF2-40B4-BE49-F238E27FC236}">
              <a16:creationId xmlns:a16="http://schemas.microsoft.com/office/drawing/2014/main" id="{0C55C97E-46FF-43CA-A944-3CC5FCC6D794}"/>
            </a:ext>
          </a:extLst>
        </xdr:cNvPr>
        <xdr:cNvSpPr/>
      </xdr:nvSpPr>
      <xdr:spPr>
        <a:xfrm>
          <a:off x="9588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63436</xdr:rowOff>
    </xdr:from>
    <xdr:to>
      <xdr:col>55</xdr:col>
      <xdr:colOff>0</xdr:colOff>
      <xdr:row>85</xdr:row>
      <xdr:rowOff>66675</xdr:rowOff>
    </xdr:to>
    <xdr:cxnSp macro="">
      <xdr:nvCxnSpPr>
        <xdr:cNvPr id="320" name="直線コネクタ 319">
          <a:extLst>
            <a:ext uri="{FF2B5EF4-FFF2-40B4-BE49-F238E27FC236}">
              <a16:creationId xmlns:a16="http://schemas.microsoft.com/office/drawing/2014/main" id="{E57AF4F6-1D72-4535-B713-30BDF149A387}"/>
            </a:ext>
          </a:extLst>
        </xdr:cNvPr>
        <xdr:cNvCxnSpPr/>
      </xdr:nvCxnSpPr>
      <xdr:spPr>
        <a:xfrm flipV="1">
          <a:off x="9639300" y="14636686"/>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18542</xdr:rowOff>
    </xdr:from>
    <xdr:to>
      <xdr:col>46</xdr:col>
      <xdr:colOff>38100</xdr:colOff>
      <xdr:row>85</xdr:row>
      <xdr:rowOff>120142</xdr:rowOff>
    </xdr:to>
    <xdr:sp macro="" textlink="">
      <xdr:nvSpPr>
        <xdr:cNvPr id="321" name="楕円 320">
          <a:extLst>
            <a:ext uri="{FF2B5EF4-FFF2-40B4-BE49-F238E27FC236}">
              <a16:creationId xmlns:a16="http://schemas.microsoft.com/office/drawing/2014/main" id="{422EB016-52B6-49FC-AEA2-3ABF1B75C959}"/>
            </a:ext>
          </a:extLst>
        </xdr:cNvPr>
        <xdr:cNvSpPr/>
      </xdr:nvSpPr>
      <xdr:spPr>
        <a:xfrm>
          <a:off x="8699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66675</xdr:rowOff>
    </xdr:from>
    <xdr:to>
      <xdr:col>50</xdr:col>
      <xdr:colOff>114300</xdr:colOff>
      <xdr:row>85</xdr:row>
      <xdr:rowOff>69342</xdr:rowOff>
    </xdr:to>
    <xdr:cxnSp macro="">
      <xdr:nvCxnSpPr>
        <xdr:cNvPr id="322" name="直線コネクタ 321">
          <a:extLst>
            <a:ext uri="{FF2B5EF4-FFF2-40B4-BE49-F238E27FC236}">
              <a16:creationId xmlns:a16="http://schemas.microsoft.com/office/drawing/2014/main" id="{D045B313-39FC-4085-9869-44BEA2B4562C}"/>
            </a:ext>
          </a:extLst>
        </xdr:cNvPr>
        <xdr:cNvCxnSpPr/>
      </xdr:nvCxnSpPr>
      <xdr:spPr>
        <a:xfrm flipV="1">
          <a:off x="8750300" y="1463992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a:extLst>
            <a:ext uri="{FF2B5EF4-FFF2-40B4-BE49-F238E27FC236}">
              <a16:creationId xmlns:a16="http://schemas.microsoft.com/office/drawing/2014/main" id="{412862BE-644E-4B5D-9216-444BB3F7BF76}"/>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a:extLst>
            <a:ext uri="{FF2B5EF4-FFF2-40B4-BE49-F238E27FC236}">
              <a16:creationId xmlns:a16="http://schemas.microsoft.com/office/drawing/2014/main" id="{C3925C33-9F71-45D4-90E8-638F4ADDB9C5}"/>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a:extLst>
            <a:ext uri="{FF2B5EF4-FFF2-40B4-BE49-F238E27FC236}">
              <a16:creationId xmlns:a16="http://schemas.microsoft.com/office/drawing/2014/main" id="{64A02D14-7E11-4D4C-BE5D-BFB3F71B93D8}"/>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108602</xdr:rowOff>
    </xdr:from>
    <xdr:ext cx="469744" cy="259045"/>
    <xdr:sp macro="" textlink="">
      <xdr:nvSpPr>
        <xdr:cNvPr id="326" name="n_1mainValue【公営住宅】&#10;一人当たり面積">
          <a:extLst>
            <a:ext uri="{FF2B5EF4-FFF2-40B4-BE49-F238E27FC236}">
              <a16:creationId xmlns:a16="http://schemas.microsoft.com/office/drawing/2014/main" id="{F624D876-25E2-4649-AE55-932CAD86C94D}"/>
            </a:ext>
          </a:extLst>
        </xdr:cNvPr>
        <xdr:cNvSpPr txBox="1"/>
      </xdr:nvSpPr>
      <xdr:spPr>
        <a:xfrm>
          <a:off x="93917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111269</xdr:rowOff>
    </xdr:from>
    <xdr:ext cx="469744" cy="259045"/>
    <xdr:sp macro="" textlink="">
      <xdr:nvSpPr>
        <xdr:cNvPr id="327" name="n_2mainValue【公営住宅】&#10;一人当たり面積">
          <a:extLst>
            <a:ext uri="{FF2B5EF4-FFF2-40B4-BE49-F238E27FC236}">
              <a16:creationId xmlns:a16="http://schemas.microsoft.com/office/drawing/2014/main" id="{8EF5A7E8-68E1-4488-93E2-42E161AEA1A1}"/>
            </a:ext>
          </a:extLst>
        </xdr:cNvPr>
        <xdr:cNvSpPr txBox="1"/>
      </xdr:nvSpPr>
      <xdr:spPr>
        <a:xfrm>
          <a:off x="85154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526EA4DD-6357-4AB2-9557-7AAB0F4B0C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939F3156-C895-4ACE-B8A6-ECB6FA7C2D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FB10657B-62EB-441B-A0A7-D299341D506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9D246137-18FD-460F-8C0A-4ACA01CECD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5720E5D7-2346-41E4-8301-F8A5F6BC0E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526EB0A4-B60E-4905-9C11-513ED92D580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59F43876-AF90-4847-B899-D2A93776BA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5A136C04-A0A5-40B4-80C5-C7A84FF839D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58A6EC54-047A-4BA7-A608-AFA35F4FA0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B5AFB523-3DA3-4D6F-8730-66F853985D8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17BE85EE-00B4-4235-9D43-C6613AEAF56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58A9FE39-A7BE-4452-B657-9095D86EAFF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73ADAC51-FA9A-48A8-A274-A5C62A63C4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77C45BCC-3153-4C1B-9398-BF009A00E7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1C133EFA-B710-42A1-B2CF-EB716D808FD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6598766D-2E1A-4FAF-AA7E-FD45C375946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16F3FEBC-835C-449C-B3FF-36D40FA19FE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4F7CC4B0-F71A-4BC0-B4FD-622AF9DFCF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069F6F5-F785-4CA0-A284-E7DAFCDAEF8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882E03FC-3359-402E-B5E1-D78448973F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27EEBE1D-6C58-4D8E-9498-911362ABA9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A41964A8-C8D3-483C-9AAF-FD79F1C099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3C113016-2908-4EB1-9199-7DA44A91B5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1E1EE5BC-C075-4713-B5DB-21B53F8AA9E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E83567AE-E18C-4833-85B9-A8AFB82AFFC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1159F7F-2683-4207-871A-57489E68509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1343EB44-41EC-49CB-9A44-6B841F5197B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id="{0E0EB003-F5C4-437E-BBED-A193D28362C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347E9E60-E910-4AF2-8403-12355F5487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976BA64B-7DB8-4C69-B6A3-CEAB1714760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967EABE7-B6F1-4E41-A248-2B7D2D3F129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DD135035-4C48-4D87-A018-4159C32A034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124113AE-DA30-47AE-8A88-65A2D7F3D73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70FC5A50-ABE0-4A28-9B9E-EB15DA705F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E1E50A46-0802-4A2A-BFA4-9B8325FECC6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89DF7CB5-6382-4007-81E6-852B7EBFF02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C26111EB-CCA8-47ED-9F2C-7709ACCBF29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id="{C4A377F9-CFDC-4EDB-A88E-4A52D3491DF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D04FCBCD-FE6B-4D44-9793-FB6D036C12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6C05C893-40C3-4074-8CF9-8FF3D276438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15C8D252-E689-4D0F-B7F7-6342AF35B29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a:extLst>
            <a:ext uri="{FF2B5EF4-FFF2-40B4-BE49-F238E27FC236}">
              <a16:creationId xmlns:a16="http://schemas.microsoft.com/office/drawing/2014/main" id="{9FC1C3DC-6671-41AB-8349-BB73E7025B33}"/>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a:extLst>
            <a:ext uri="{FF2B5EF4-FFF2-40B4-BE49-F238E27FC236}">
              <a16:creationId xmlns:a16="http://schemas.microsoft.com/office/drawing/2014/main" id="{0AF851EC-7668-4568-95BD-01BFDF0479D6}"/>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a:extLst>
            <a:ext uri="{FF2B5EF4-FFF2-40B4-BE49-F238E27FC236}">
              <a16:creationId xmlns:a16="http://schemas.microsoft.com/office/drawing/2014/main" id="{320FDDAF-A8EC-49BD-B9E4-2AED22311635}"/>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a:extLst>
            <a:ext uri="{FF2B5EF4-FFF2-40B4-BE49-F238E27FC236}">
              <a16:creationId xmlns:a16="http://schemas.microsoft.com/office/drawing/2014/main" id="{E172E60E-1521-4AE0-BA51-7776F6DD88E9}"/>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a:extLst>
            <a:ext uri="{FF2B5EF4-FFF2-40B4-BE49-F238E27FC236}">
              <a16:creationId xmlns:a16="http://schemas.microsoft.com/office/drawing/2014/main" id="{FD854736-B28D-4853-9171-79B81AE6CB64}"/>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8A09CC0C-2BCB-4E58-ADC1-FCE9D74B7B32}"/>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a:extLst>
            <a:ext uri="{FF2B5EF4-FFF2-40B4-BE49-F238E27FC236}">
              <a16:creationId xmlns:a16="http://schemas.microsoft.com/office/drawing/2014/main" id="{592167AE-0C47-47C7-B60B-4070462B9B8A}"/>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a:extLst>
            <a:ext uri="{FF2B5EF4-FFF2-40B4-BE49-F238E27FC236}">
              <a16:creationId xmlns:a16="http://schemas.microsoft.com/office/drawing/2014/main" id="{9A4AAD1B-75C4-4446-988E-EC22C6D5F15F}"/>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a:extLst>
            <a:ext uri="{FF2B5EF4-FFF2-40B4-BE49-F238E27FC236}">
              <a16:creationId xmlns:a16="http://schemas.microsoft.com/office/drawing/2014/main" id="{94C155A4-200B-4299-9E3C-5E0BABDD8BBC}"/>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a:extLst>
            <a:ext uri="{FF2B5EF4-FFF2-40B4-BE49-F238E27FC236}">
              <a16:creationId xmlns:a16="http://schemas.microsoft.com/office/drawing/2014/main" id="{5606A758-E337-4BFF-9C58-6A2E32518F44}"/>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DBAF95CC-4B11-480F-A1E5-C11B70D882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6A976768-D2F5-450C-B5E7-7DE4E40A5F6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6CE08F96-263A-4C17-A5E3-E165DE0058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2CC8D250-6D1F-4A1F-921C-EFA52A7679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CFF0EE9-8642-4930-8064-3DAC669145D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164193</xdr:rowOff>
    </xdr:from>
    <xdr:to>
      <xdr:col>85</xdr:col>
      <xdr:colOff>177800</xdr:colOff>
      <xdr:row>34</xdr:row>
      <xdr:rowOff>94343</xdr:rowOff>
    </xdr:to>
    <xdr:sp macro="" textlink="">
      <xdr:nvSpPr>
        <xdr:cNvPr id="384" name="楕円 383">
          <a:extLst>
            <a:ext uri="{FF2B5EF4-FFF2-40B4-BE49-F238E27FC236}">
              <a16:creationId xmlns:a16="http://schemas.microsoft.com/office/drawing/2014/main" id="{70B48AFD-BC29-4354-A77C-179B706A58AC}"/>
            </a:ext>
          </a:extLst>
        </xdr:cNvPr>
        <xdr:cNvSpPr/>
      </xdr:nvSpPr>
      <xdr:spPr>
        <a:xfrm>
          <a:off x="162687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15620</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B4D4F7E6-E173-4C0B-8046-D2F327810205}"/>
            </a:ext>
          </a:extLst>
        </xdr:cNvPr>
        <xdr:cNvSpPr txBox="1"/>
      </xdr:nvSpPr>
      <xdr:spPr>
        <a:xfrm>
          <a:off x="16357600" y="56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41728</xdr:rowOff>
    </xdr:from>
    <xdr:to>
      <xdr:col>81</xdr:col>
      <xdr:colOff>101600</xdr:colOff>
      <xdr:row>34</xdr:row>
      <xdr:rowOff>143328</xdr:rowOff>
    </xdr:to>
    <xdr:sp macro="" textlink="">
      <xdr:nvSpPr>
        <xdr:cNvPr id="386" name="楕円 385">
          <a:extLst>
            <a:ext uri="{FF2B5EF4-FFF2-40B4-BE49-F238E27FC236}">
              <a16:creationId xmlns:a16="http://schemas.microsoft.com/office/drawing/2014/main" id="{58A723E5-7CD5-4FF1-BB22-4AE78DD80F30}"/>
            </a:ext>
          </a:extLst>
        </xdr:cNvPr>
        <xdr:cNvSpPr/>
      </xdr:nvSpPr>
      <xdr:spPr>
        <a:xfrm>
          <a:off x="15430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43543</xdr:rowOff>
    </xdr:from>
    <xdr:to>
      <xdr:col>85</xdr:col>
      <xdr:colOff>127000</xdr:colOff>
      <xdr:row>34</xdr:row>
      <xdr:rowOff>92528</xdr:rowOff>
    </xdr:to>
    <xdr:cxnSp macro="">
      <xdr:nvCxnSpPr>
        <xdr:cNvPr id="387" name="直線コネクタ 386">
          <a:extLst>
            <a:ext uri="{FF2B5EF4-FFF2-40B4-BE49-F238E27FC236}">
              <a16:creationId xmlns:a16="http://schemas.microsoft.com/office/drawing/2014/main" id="{B45F6A31-260A-4E00-A1B1-B44AAA31BF4A}"/>
            </a:ext>
          </a:extLst>
        </xdr:cNvPr>
        <xdr:cNvCxnSpPr/>
      </xdr:nvCxnSpPr>
      <xdr:spPr>
        <a:xfrm flipV="1">
          <a:off x="15481300" y="58728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90714</xdr:rowOff>
    </xdr:from>
    <xdr:to>
      <xdr:col>76</xdr:col>
      <xdr:colOff>165100</xdr:colOff>
      <xdr:row>35</xdr:row>
      <xdr:rowOff>20864</xdr:rowOff>
    </xdr:to>
    <xdr:sp macro="" textlink="">
      <xdr:nvSpPr>
        <xdr:cNvPr id="388" name="楕円 387">
          <a:extLst>
            <a:ext uri="{FF2B5EF4-FFF2-40B4-BE49-F238E27FC236}">
              <a16:creationId xmlns:a16="http://schemas.microsoft.com/office/drawing/2014/main" id="{5180C716-3BF2-44BF-9FA6-9100A2906B1B}"/>
            </a:ext>
          </a:extLst>
        </xdr:cNvPr>
        <xdr:cNvSpPr/>
      </xdr:nvSpPr>
      <xdr:spPr>
        <a:xfrm>
          <a:off x="14541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92528</xdr:rowOff>
    </xdr:from>
    <xdr:to>
      <xdr:col>81</xdr:col>
      <xdr:colOff>50800</xdr:colOff>
      <xdr:row>34</xdr:row>
      <xdr:rowOff>141514</xdr:rowOff>
    </xdr:to>
    <xdr:cxnSp macro="">
      <xdr:nvCxnSpPr>
        <xdr:cNvPr id="389" name="直線コネクタ 388">
          <a:extLst>
            <a:ext uri="{FF2B5EF4-FFF2-40B4-BE49-F238E27FC236}">
              <a16:creationId xmlns:a16="http://schemas.microsoft.com/office/drawing/2014/main" id="{7546CDF9-59D7-4F23-A7D6-89C5BD7B8647}"/>
            </a:ext>
          </a:extLst>
        </xdr:cNvPr>
        <xdr:cNvCxnSpPr/>
      </xdr:nvCxnSpPr>
      <xdr:spPr>
        <a:xfrm flipV="1">
          <a:off x="14592300" y="592182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9F0A1981-D98C-42D7-BD9B-21145F9BF2A2}"/>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D7E0709C-2347-4173-962D-5CED255A2E7C}"/>
            </a:ext>
          </a:extLst>
        </xdr:cNvPr>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417A476A-8B8E-4ADE-ABC3-BFF7D04C4C1F}"/>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159855</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5B02F6A5-D11C-4B12-9BAC-3F25C22BE4D8}"/>
            </a:ext>
          </a:extLst>
        </xdr:cNvPr>
        <xdr:cNvSpPr txBox="1"/>
      </xdr:nvSpPr>
      <xdr:spPr>
        <a:xfrm>
          <a:off x="15266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37391</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8F3C4910-0685-4506-AE43-3F0C24BD653A}"/>
            </a:ext>
          </a:extLst>
        </xdr:cNvPr>
        <xdr:cNvSpPr txBox="1"/>
      </xdr:nvSpPr>
      <xdr:spPr>
        <a:xfrm>
          <a:off x="14389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8706764A-CD3E-4B6C-A21D-0392974002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A620AA8F-E45A-4786-8B34-1D8D1317CD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918E6A4B-DC55-4591-83CD-EF37C603FA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01A086BD-A729-4D8A-9614-90EE2690313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E87FC4C9-236E-424B-BADC-AF11D78B39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0ED1A305-E362-4285-A384-ABC6AA50958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27A114CE-46A2-4000-8A4B-40EE0CFF2D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A922EE23-68D5-4F74-89A2-36FF5767D5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707FB1D7-BB57-4722-9ADA-120B3ED7C6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33C1866F-01F4-42E4-9F37-713CD9A7A4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a:extLst>
            <a:ext uri="{FF2B5EF4-FFF2-40B4-BE49-F238E27FC236}">
              <a16:creationId xmlns:a16="http://schemas.microsoft.com/office/drawing/2014/main" id="{B347D379-2BF3-45F1-AE38-BEE55391583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a:extLst>
            <a:ext uri="{FF2B5EF4-FFF2-40B4-BE49-F238E27FC236}">
              <a16:creationId xmlns:a16="http://schemas.microsoft.com/office/drawing/2014/main" id="{EBC138EE-EDC6-4CE7-B887-06E792ED7B8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a:extLst>
            <a:ext uri="{FF2B5EF4-FFF2-40B4-BE49-F238E27FC236}">
              <a16:creationId xmlns:a16="http://schemas.microsoft.com/office/drawing/2014/main" id="{6FDF9975-B37C-438B-88DA-6D1C4FCE273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a:extLst>
            <a:ext uri="{FF2B5EF4-FFF2-40B4-BE49-F238E27FC236}">
              <a16:creationId xmlns:a16="http://schemas.microsoft.com/office/drawing/2014/main" id="{158B8135-53C5-4F07-BD88-0EBB2448120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a:extLst>
            <a:ext uri="{FF2B5EF4-FFF2-40B4-BE49-F238E27FC236}">
              <a16:creationId xmlns:a16="http://schemas.microsoft.com/office/drawing/2014/main" id="{952A57F6-0930-4D49-B976-BECAF298A3D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a:extLst>
            <a:ext uri="{FF2B5EF4-FFF2-40B4-BE49-F238E27FC236}">
              <a16:creationId xmlns:a16="http://schemas.microsoft.com/office/drawing/2014/main" id="{F0A4B794-426D-449F-9218-A24CED43D04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a:extLst>
            <a:ext uri="{FF2B5EF4-FFF2-40B4-BE49-F238E27FC236}">
              <a16:creationId xmlns:a16="http://schemas.microsoft.com/office/drawing/2014/main" id="{D5E22738-B519-43A1-8B1B-F5083CA3190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a:extLst>
            <a:ext uri="{FF2B5EF4-FFF2-40B4-BE49-F238E27FC236}">
              <a16:creationId xmlns:a16="http://schemas.microsoft.com/office/drawing/2014/main" id="{B463BAB6-37CD-4E0C-9C40-45C76050D8C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2C82018D-C02A-4088-9387-231941B68F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5B69E496-A3CE-486C-80FA-EC5F22F8A23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a:extLst>
            <a:ext uri="{FF2B5EF4-FFF2-40B4-BE49-F238E27FC236}">
              <a16:creationId xmlns:a16="http://schemas.microsoft.com/office/drawing/2014/main" id="{A8F3158A-3CEB-4B8D-AA1B-8ACA8981E48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a:extLst>
            <a:ext uri="{FF2B5EF4-FFF2-40B4-BE49-F238E27FC236}">
              <a16:creationId xmlns:a16="http://schemas.microsoft.com/office/drawing/2014/main" id="{85C9718E-C6C1-4BAE-B333-E7CB62366C4C}"/>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a:extLst>
            <a:ext uri="{FF2B5EF4-FFF2-40B4-BE49-F238E27FC236}">
              <a16:creationId xmlns:a16="http://schemas.microsoft.com/office/drawing/2014/main" id="{DD0283A6-B66E-41AF-96FC-6C05D1F66E5D}"/>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a:extLst>
            <a:ext uri="{FF2B5EF4-FFF2-40B4-BE49-F238E27FC236}">
              <a16:creationId xmlns:a16="http://schemas.microsoft.com/office/drawing/2014/main" id="{699CD788-310C-4EED-B5FC-776045AD5AA1}"/>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a:extLst>
            <a:ext uri="{FF2B5EF4-FFF2-40B4-BE49-F238E27FC236}">
              <a16:creationId xmlns:a16="http://schemas.microsoft.com/office/drawing/2014/main" id="{D86FCA51-BB4E-4D3E-BE9A-50A79361DC4B}"/>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a:extLst>
            <a:ext uri="{FF2B5EF4-FFF2-40B4-BE49-F238E27FC236}">
              <a16:creationId xmlns:a16="http://schemas.microsoft.com/office/drawing/2014/main" id="{35C273FC-E700-4A28-B03B-959BA8EC1434}"/>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21" name="【認定こども園・幼稚園・保育所】&#10;一人当たり面積平均値テキスト">
          <a:extLst>
            <a:ext uri="{FF2B5EF4-FFF2-40B4-BE49-F238E27FC236}">
              <a16:creationId xmlns:a16="http://schemas.microsoft.com/office/drawing/2014/main" id="{A4A5435B-47A7-4932-B087-93B9422D6F58}"/>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a:extLst>
            <a:ext uri="{FF2B5EF4-FFF2-40B4-BE49-F238E27FC236}">
              <a16:creationId xmlns:a16="http://schemas.microsoft.com/office/drawing/2014/main" id="{157C5042-3C70-4176-85A1-DBCAEABBB44F}"/>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a:extLst>
            <a:ext uri="{FF2B5EF4-FFF2-40B4-BE49-F238E27FC236}">
              <a16:creationId xmlns:a16="http://schemas.microsoft.com/office/drawing/2014/main" id="{84DEBEB7-3106-4FD5-871E-A30CC8C4EA45}"/>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a:extLst>
            <a:ext uri="{FF2B5EF4-FFF2-40B4-BE49-F238E27FC236}">
              <a16:creationId xmlns:a16="http://schemas.microsoft.com/office/drawing/2014/main" id="{D56672BF-87C1-42D7-8C7B-BD1640DFDE24}"/>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a:extLst>
            <a:ext uri="{FF2B5EF4-FFF2-40B4-BE49-F238E27FC236}">
              <a16:creationId xmlns:a16="http://schemas.microsoft.com/office/drawing/2014/main" id="{83BB502B-20B3-43A0-9881-E603A9DF6676}"/>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A76DD09-0A89-41D2-93D9-AA4EF47426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FA3C1B9-381C-4D60-9E72-994A2C9B60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0FDD3F0-736D-40AA-8D0E-2C7C93CF4A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38A81BF-0E32-494C-8FED-9C8E6A9E49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DFD658C-05CF-484C-98F5-56C257DE8E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30429</xdr:rowOff>
    </xdr:from>
    <xdr:to>
      <xdr:col>116</xdr:col>
      <xdr:colOff>114300</xdr:colOff>
      <xdr:row>41</xdr:row>
      <xdr:rowOff>132029</xdr:rowOff>
    </xdr:to>
    <xdr:sp macro="" textlink="">
      <xdr:nvSpPr>
        <xdr:cNvPr id="431" name="楕円 430">
          <a:extLst>
            <a:ext uri="{FF2B5EF4-FFF2-40B4-BE49-F238E27FC236}">
              <a16:creationId xmlns:a16="http://schemas.microsoft.com/office/drawing/2014/main" id="{3272EA49-584B-4E86-BCE5-9806C99F5102}"/>
            </a:ext>
          </a:extLst>
        </xdr:cNvPr>
        <xdr:cNvSpPr/>
      </xdr:nvSpPr>
      <xdr:spPr>
        <a:xfrm>
          <a:off x="22110700" y="70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116806</xdr:rowOff>
    </xdr:from>
    <xdr:ext cx="469744" cy="259045"/>
    <xdr:sp macro="" textlink="">
      <xdr:nvSpPr>
        <xdr:cNvPr id="432" name="【認定こども園・幼稚園・保育所】&#10;一人当たり面積該当値テキスト">
          <a:extLst>
            <a:ext uri="{FF2B5EF4-FFF2-40B4-BE49-F238E27FC236}">
              <a16:creationId xmlns:a16="http://schemas.microsoft.com/office/drawing/2014/main" id="{564FDDAA-F23E-4422-BE41-3E7981F67090}"/>
            </a:ext>
          </a:extLst>
        </xdr:cNvPr>
        <xdr:cNvSpPr txBox="1"/>
      </xdr:nvSpPr>
      <xdr:spPr>
        <a:xfrm>
          <a:off x="22199600" y="697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31344</xdr:rowOff>
    </xdr:from>
    <xdr:to>
      <xdr:col>112</xdr:col>
      <xdr:colOff>38100</xdr:colOff>
      <xdr:row>41</xdr:row>
      <xdr:rowOff>132944</xdr:rowOff>
    </xdr:to>
    <xdr:sp macro="" textlink="">
      <xdr:nvSpPr>
        <xdr:cNvPr id="433" name="楕円 432">
          <a:extLst>
            <a:ext uri="{FF2B5EF4-FFF2-40B4-BE49-F238E27FC236}">
              <a16:creationId xmlns:a16="http://schemas.microsoft.com/office/drawing/2014/main" id="{D3E123E5-9A6D-49B1-BDFB-917DA936CF06}"/>
            </a:ext>
          </a:extLst>
        </xdr:cNvPr>
        <xdr:cNvSpPr/>
      </xdr:nvSpPr>
      <xdr:spPr>
        <a:xfrm>
          <a:off x="21272500" y="70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81229</xdr:rowOff>
    </xdr:from>
    <xdr:to>
      <xdr:col>116</xdr:col>
      <xdr:colOff>63500</xdr:colOff>
      <xdr:row>41</xdr:row>
      <xdr:rowOff>82144</xdr:rowOff>
    </xdr:to>
    <xdr:cxnSp macro="">
      <xdr:nvCxnSpPr>
        <xdr:cNvPr id="434" name="直線コネクタ 433">
          <a:extLst>
            <a:ext uri="{FF2B5EF4-FFF2-40B4-BE49-F238E27FC236}">
              <a16:creationId xmlns:a16="http://schemas.microsoft.com/office/drawing/2014/main" id="{47439E2A-8B0C-4160-BAB2-A7EB351FB128}"/>
            </a:ext>
          </a:extLst>
        </xdr:cNvPr>
        <xdr:cNvCxnSpPr/>
      </xdr:nvCxnSpPr>
      <xdr:spPr>
        <a:xfrm flipV="1">
          <a:off x="21323300" y="711067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32258</xdr:rowOff>
    </xdr:from>
    <xdr:to>
      <xdr:col>107</xdr:col>
      <xdr:colOff>101600</xdr:colOff>
      <xdr:row>41</xdr:row>
      <xdr:rowOff>133858</xdr:rowOff>
    </xdr:to>
    <xdr:sp macro="" textlink="">
      <xdr:nvSpPr>
        <xdr:cNvPr id="435" name="楕円 434">
          <a:extLst>
            <a:ext uri="{FF2B5EF4-FFF2-40B4-BE49-F238E27FC236}">
              <a16:creationId xmlns:a16="http://schemas.microsoft.com/office/drawing/2014/main" id="{9CDBE4DD-473F-4E10-BC7A-4D26F2A209C5}"/>
            </a:ext>
          </a:extLst>
        </xdr:cNvPr>
        <xdr:cNvSpPr/>
      </xdr:nvSpPr>
      <xdr:spPr>
        <a:xfrm>
          <a:off x="20383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82144</xdr:rowOff>
    </xdr:from>
    <xdr:to>
      <xdr:col>111</xdr:col>
      <xdr:colOff>177800</xdr:colOff>
      <xdr:row>41</xdr:row>
      <xdr:rowOff>83058</xdr:rowOff>
    </xdr:to>
    <xdr:cxnSp macro="">
      <xdr:nvCxnSpPr>
        <xdr:cNvPr id="436" name="直線コネクタ 435">
          <a:extLst>
            <a:ext uri="{FF2B5EF4-FFF2-40B4-BE49-F238E27FC236}">
              <a16:creationId xmlns:a16="http://schemas.microsoft.com/office/drawing/2014/main" id="{7A8D773B-4E36-4F86-875A-DB1581F0DF66}"/>
            </a:ext>
          </a:extLst>
        </xdr:cNvPr>
        <xdr:cNvCxnSpPr/>
      </xdr:nvCxnSpPr>
      <xdr:spPr>
        <a:xfrm flipV="1">
          <a:off x="20434300" y="7111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7" name="n_1aveValue【認定こども園・幼稚園・保育所】&#10;一人当たり面積">
          <a:extLst>
            <a:ext uri="{FF2B5EF4-FFF2-40B4-BE49-F238E27FC236}">
              <a16:creationId xmlns:a16="http://schemas.microsoft.com/office/drawing/2014/main" id="{BDDF71CE-F6EC-4FF2-9C74-1B8AD76410B0}"/>
            </a:ext>
          </a:extLst>
        </xdr:cNvPr>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a:extLst>
            <a:ext uri="{FF2B5EF4-FFF2-40B4-BE49-F238E27FC236}">
              <a16:creationId xmlns:a16="http://schemas.microsoft.com/office/drawing/2014/main" id="{B26F2B89-8965-4670-A4D4-5CBFDE805ABC}"/>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a:extLst>
            <a:ext uri="{FF2B5EF4-FFF2-40B4-BE49-F238E27FC236}">
              <a16:creationId xmlns:a16="http://schemas.microsoft.com/office/drawing/2014/main" id="{7A2F8D7E-C933-4ACD-9E0F-78D3D4FCA864}"/>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124071</xdr:rowOff>
    </xdr:from>
    <xdr:ext cx="469744" cy="259045"/>
    <xdr:sp macro="" textlink="">
      <xdr:nvSpPr>
        <xdr:cNvPr id="440" name="n_1mainValue【認定こども園・幼稚園・保育所】&#10;一人当たり面積">
          <a:extLst>
            <a:ext uri="{FF2B5EF4-FFF2-40B4-BE49-F238E27FC236}">
              <a16:creationId xmlns:a16="http://schemas.microsoft.com/office/drawing/2014/main" id="{4AB938F1-9AA2-48B3-A1C4-9844BD21BC7E}"/>
            </a:ext>
          </a:extLst>
        </xdr:cNvPr>
        <xdr:cNvSpPr txBox="1"/>
      </xdr:nvSpPr>
      <xdr:spPr>
        <a:xfrm>
          <a:off x="21075727" y="715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124985</xdr:rowOff>
    </xdr:from>
    <xdr:ext cx="469744" cy="259045"/>
    <xdr:sp macro="" textlink="">
      <xdr:nvSpPr>
        <xdr:cNvPr id="441" name="n_2mainValue【認定こども園・幼稚園・保育所】&#10;一人当たり面積">
          <a:extLst>
            <a:ext uri="{FF2B5EF4-FFF2-40B4-BE49-F238E27FC236}">
              <a16:creationId xmlns:a16="http://schemas.microsoft.com/office/drawing/2014/main" id="{4D8C3EE8-3AB0-4467-9FDA-A23E9BA6D082}"/>
            </a:ext>
          </a:extLst>
        </xdr:cNvPr>
        <xdr:cNvSpPr txBox="1"/>
      </xdr:nvSpPr>
      <xdr:spPr>
        <a:xfrm>
          <a:off x="20199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9643DDE5-E5C0-4BC8-93C9-8BFC846379C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1FF7D36A-E820-42FA-89C4-65B99DA672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5A63559A-46F9-48EC-8BA9-F1C5ED75FB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C4ABBDA4-B690-447C-945B-206D8E7306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196C80D7-4951-4AD8-9800-3AC203A1026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C82ABBCB-37C8-46BC-93DD-C77DF761033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0A6E991A-E701-411C-871A-056F56F488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7CAEA2EF-9E34-4770-AC60-086A826110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E4217B2F-FCA4-446D-B04C-878EB4CD5B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F0206D1D-FC51-4308-8828-FE8E0C6966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a:extLst>
            <a:ext uri="{FF2B5EF4-FFF2-40B4-BE49-F238E27FC236}">
              <a16:creationId xmlns:a16="http://schemas.microsoft.com/office/drawing/2014/main" id="{3524D441-42C3-472E-933E-ED973269DD5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a:extLst>
            <a:ext uri="{FF2B5EF4-FFF2-40B4-BE49-F238E27FC236}">
              <a16:creationId xmlns:a16="http://schemas.microsoft.com/office/drawing/2014/main" id="{33390587-9973-4DC3-AA37-687B8900EFB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a:extLst>
            <a:ext uri="{FF2B5EF4-FFF2-40B4-BE49-F238E27FC236}">
              <a16:creationId xmlns:a16="http://schemas.microsoft.com/office/drawing/2014/main" id="{EC461D4E-B64A-4804-9BC6-A288F708D8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a:extLst>
            <a:ext uri="{FF2B5EF4-FFF2-40B4-BE49-F238E27FC236}">
              <a16:creationId xmlns:a16="http://schemas.microsoft.com/office/drawing/2014/main" id="{AAB5663F-6F13-4509-9835-334A4ADD177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a:extLst>
            <a:ext uri="{FF2B5EF4-FFF2-40B4-BE49-F238E27FC236}">
              <a16:creationId xmlns:a16="http://schemas.microsoft.com/office/drawing/2014/main" id="{82322616-01D8-4A68-B445-7D4CCB3DAF6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a:extLst>
            <a:ext uri="{FF2B5EF4-FFF2-40B4-BE49-F238E27FC236}">
              <a16:creationId xmlns:a16="http://schemas.microsoft.com/office/drawing/2014/main" id="{4A6F0056-E1E1-4753-9009-FE16764A6B8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a:extLst>
            <a:ext uri="{FF2B5EF4-FFF2-40B4-BE49-F238E27FC236}">
              <a16:creationId xmlns:a16="http://schemas.microsoft.com/office/drawing/2014/main" id="{A13145C5-B80E-449D-AAEC-E5259E3601E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a:extLst>
            <a:ext uri="{FF2B5EF4-FFF2-40B4-BE49-F238E27FC236}">
              <a16:creationId xmlns:a16="http://schemas.microsoft.com/office/drawing/2014/main" id="{8BCC239F-71D8-4102-A872-7A7F848C264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a:extLst>
            <a:ext uri="{FF2B5EF4-FFF2-40B4-BE49-F238E27FC236}">
              <a16:creationId xmlns:a16="http://schemas.microsoft.com/office/drawing/2014/main" id="{52522E80-1C22-42B5-BB1E-795F8C3214F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a:extLst>
            <a:ext uri="{FF2B5EF4-FFF2-40B4-BE49-F238E27FC236}">
              <a16:creationId xmlns:a16="http://schemas.microsoft.com/office/drawing/2014/main" id="{20F9EE90-B886-4211-B49B-23C95E5376A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a:extLst>
            <a:ext uri="{FF2B5EF4-FFF2-40B4-BE49-F238E27FC236}">
              <a16:creationId xmlns:a16="http://schemas.microsoft.com/office/drawing/2014/main" id="{9782D38A-0632-4069-AAA7-87F9CFEE7AF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a:extLst>
            <a:ext uri="{FF2B5EF4-FFF2-40B4-BE49-F238E27FC236}">
              <a16:creationId xmlns:a16="http://schemas.microsoft.com/office/drawing/2014/main" id="{11A551E8-BFCC-479F-8BAD-231E19421AD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a:extLst>
            <a:ext uri="{FF2B5EF4-FFF2-40B4-BE49-F238E27FC236}">
              <a16:creationId xmlns:a16="http://schemas.microsoft.com/office/drawing/2014/main" id="{79DF4585-1E63-45CF-8885-7FF48662BC1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12720AAD-A4D1-4953-9DE6-AB03C500367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a:extLst>
            <a:ext uri="{FF2B5EF4-FFF2-40B4-BE49-F238E27FC236}">
              <a16:creationId xmlns:a16="http://schemas.microsoft.com/office/drawing/2014/main" id="{EBA5646C-5CE0-4D7D-B025-92D7AF1FDA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a:extLst>
            <a:ext uri="{FF2B5EF4-FFF2-40B4-BE49-F238E27FC236}">
              <a16:creationId xmlns:a16="http://schemas.microsoft.com/office/drawing/2014/main" id="{BDB8766D-A443-4EDB-96A4-0FE2FA4E7ED2}"/>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a:extLst>
            <a:ext uri="{FF2B5EF4-FFF2-40B4-BE49-F238E27FC236}">
              <a16:creationId xmlns:a16="http://schemas.microsoft.com/office/drawing/2014/main" id="{02CE3F2A-1781-417C-8951-53C8AF8D9858}"/>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a:extLst>
            <a:ext uri="{FF2B5EF4-FFF2-40B4-BE49-F238E27FC236}">
              <a16:creationId xmlns:a16="http://schemas.microsoft.com/office/drawing/2014/main" id="{0E88DA11-7209-4A32-9160-C8D8F1816833}"/>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a:extLst>
            <a:ext uri="{FF2B5EF4-FFF2-40B4-BE49-F238E27FC236}">
              <a16:creationId xmlns:a16="http://schemas.microsoft.com/office/drawing/2014/main" id="{D67A7697-F0A4-4506-8254-6BAB8595523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a:extLst>
            <a:ext uri="{FF2B5EF4-FFF2-40B4-BE49-F238E27FC236}">
              <a16:creationId xmlns:a16="http://schemas.microsoft.com/office/drawing/2014/main" id="{20C2755C-F191-4B8C-BD55-5F52189B5817}"/>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72" name="【学校施設】&#10;有形固定資産減価償却率平均値テキスト">
          <a:extLst>
            <a:ext uri="{FF2B5EF4-FFF2-40B4-BE49-F238E27FC236}">
              <a16:creationId xmlns:a16="http://schemas.microsoft.com/office/drawing/2014/main" id="{8C7DD2FE-E607-40CB-B47C-B6C6C8BE2A55}"/>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a:extLst>
            <a:ext uri="{FF2B5EF4-FFF2-40B4-BE49-F238E27FC236}">
              <a16:creationId xmlns:a16="http://schemas.microsoft.com/office/drawing/2014/main" id="{7A8AC873-A0FD-4627-9B7B-64C17EBD5887}"/>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a:extLst>
            <a:ext uri="{FF2B5EF4-FFF2-40B4-BE49-F238E27FC236}">
              <a16:creationId xmlns:a16="http://schemas.microsoft.com/office/drawing/2014/main" id="{196CDAA0-3807-4ED4-AD02-DDDB399BB4C5}"/>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a:extLst>
            <a:ext uri="{FF2B5EF4-FFF2-40B4-BE49-F238E27FC236}">
              <a16:creationId xmlns:a16="http://schemas.microsoft.com/office/drawing/2014/main" id="{CE9EEFF2-9369-4F13-9E61-86D940897A9F}"/>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a:extLst>
            <a:ext uri="{FF2B5EF4-FFF2-40B4-BE49-F238E27FC236}">
              <a16:creationId xmlns:a16="http://schemas.microsoft.com/office/drawing/2014/main" id="{283AA127-D253-4E4A-803E-53773C086313}"/>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627B0FE7-AB41-43F2-9BC2-15F1BBD4256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E1BE129A-E475-4E59-BA25-A34D21F46F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FB386F4-BBEA-4F4D-9D52-782E397CD9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4482FA8-7E20-490B-BF7C-E7E688FF92B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8EF0074F-289E-41FA-8AC2-17938D3BFB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82" name="楕円 481">
          <a:extLst>
            <a:ext uri="{FF2B5EF4-FFF2-40B4-BE49-F238E27FC236}">
              <a16:creationId xmlns:a16="http://schemas.microsoft.com/office/drawing/2014/main" id="{30B47D0A-088D-4EB6-BB0F-8AC3F77A7D59}"/>
            </a:ext>
          </a:extLst>
        </xdr:cNvPr>
        <xdr:cNvSpPr/>
      </xdr:nvSpPr>
      <xdr:spPr>
        <a:xfrm>
          <a:off x="162687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149696</xdr:rowOff>
    </xdr:from>
    <xdr:ext cx="405111" cy="259045"/>
    <xdr:sp macro="" textlink="">
      <xdr:nvSpPr>
        <xdr:cNvPr id="483" name="【学校施設】&#10;有形固定資産減価償却率該当値テキスト">
          <a:extLst>
            <a:ext uri="{FF2B5EF4-FFF2-40B4-BE49-F238E27FC236}">
              <a16:creationId xmlns:a16="http://schemas.microsoft.com/office/drawing/2014/main" id="{198EB0EA-30E7-4361-8E76-05F2CD5FD6F1}"/>
            </a:ext>
          </a:extLst>
        </xdr:cNvPr>
        <xdr:cNvSpPr txBox="1"/>
      </xdr:nvSpPr>
      <xdr:spPr>
        <a:xfrm>
          <a:off x="16357600"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484" name="楕円 483">
          <a:extLst>
            <a:ext uri="{FF2B5EF4-FFF2-40B4-BE49-F238E27FC236}">
              <a16:creationId xmlns:a16="http://schemas.microsoft.com/office/drawing/2014/main" id="{26CADA4E-322C-446A-A42D-C3D6CB74C7AC}"/>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50619</xdr:rowOff>
    </xdr:from>
    <xdr:to>
      <xdr:col>85</xdr:col>
      <xdr:colOff>127000</xdr:colOff>
      <xdr:row>60</xdr:row>
      <xdr:rowOff>81643</xdr:rowOff>
    </xdr:to>
    <xdr:cxnSp macro="">
      <xdr:nvCxnSpPr>
        <xdr:cNvPr id="485" name="直線コネクタ 484">
          <a:extLst>
            <a:ext uri="{FF2B5EF4-FFF2-40B4-BE49-F238E27FC236}">
              <a16:creationId xmlns:a16="http://schemas.microsoft.com/office/drawing/2014/main" id="{65BF2AC0-BEC5-4517-A277-5607A9F50057}"/>
            </a:ext>
          </a:extLst>
        </xdr:cNvPr>
        <xdr:cNvCxnSpPr/>
      </xdr:nvCxnSpPr>
      <xdr:spPr>
        <a:xfrm flipV="1">
          <a:off x="15481300" y="1033761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61867</xdr:rowOff>
    </xdr:from>
    <xdr:to>
      <xdr:col>76</xdr:col>
      <xdr:colOff>165100</xdr:colOff>
      <xdr:row>60</xdr:row>
      <xdr:rowOff>163467</xdr:rowOff>
    </xdr:to>
    <xdr:sp macro="" textlink="">
      <xdr:nvSpPr>
        <xdr:cNvPr id="486" name="楕円 485">
          <a:extLst>
            <a:ext uri="{FF2B5EF4-FFF2-40B4-BE49-F238E27FC236}">
              <a16:creationId xmlns:a16="http://schemas.microsoft.com/office/drawing/2014/main" id="{76410AB2-2A11-4DE3-8427-C8A44147F14F}"/>
            </a:ext>
          </a:extLst>
        </xdr:cNvPr>
        <xdr:cNvSpPr/>
      </xdr:nvSpPr>
      <xdr:spPr>
        <a:xfrm>
          <a:off x="14541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112667</xdr:rowOff>
    </xdr:to>
    <xdr:cxnSp macro="">
      <xdr:nvCxnSpPr>
        <xdr:cNvPr id="487" name="直線コネクタ 486">
          <a:extLst>
            <a:ext uri="{FF2B5EF4-FFF2-40B4-BE49-F238E27FC236}">
              <a16:creationId xmlns:a16="http://schemas.microsoft.com/office/drawing/2014/main" id="{5B2A50AA-FF0C-4410-9E35-9ED5BE1A092A}"/>
            </a:ext>
          </a:extLst>
        </xdr:cNvPr>
        <xdr:cNvCxnSpPr/>
      </xdr:nvCxnSpPr>
      <xdr:spPr>
        <a:xfrm flipV="1">
          <a:off x="14592300" y="1036864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88" name="n_1aveValue【学校施設】&#10;有形固定資産減価償却率">
          <a:extLst>
            <a:ext uri="{FF2B5EF4-FFF2-40B4-BE49-F238E27FC236}">
              <a16:creationId xmlns:a16="http://schemas.microsoft.com/office/drawing/2014/main" id="{5F943126-DBDB-4A1C-A310-C2E2B7E4E452}"/>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89" name="n_2aveValue【学校施設】&#10;有形固定資産減価償却率">
          <a:extLst>
            <a:ext uri="{FF2B5EF4-FFF2-40B4-BE49-F238E27FC236}">
              <a16:creationId xmlns:a16="http://schemas.microsoft.com/office/drawing/2014/main" id="{0E810BD3-4D4C-4235-B4A3-E26AEDDBB809}"/>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a:extLst>
            <a:ext uri="{FF2B5EF4-FFF2-40B4-BE49-F238E27FC236}">
              <a16:creationId xmlns:a16="http://schemas.microsoft.com/office/drawing/2014/main" id="{64057E9A-6929-4985-9F96-E87897E22383}"/>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491" name="n_1mainValue【学校施設】&#10;有形固定資産減価償却率">
          <a:extLst>
            <a:ext uri="{FF2B5EF4-FFF2-40B4-BE49-F238E27FC236}">
              <a16:creationId xmlns:a16="http://schemas.microsoft.com/office/drawing/2014/main" id="{85788597-477C-428E-9FF7-36A7B429B743}"/>
            </a:ext>
          </a:extLst>
        </xdr:cNvPr>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154594</xdr:rowOff>
    </xdr:from>
    <xdr:ext cx="405111" cy="259045"/>
    <xdr:sp macro="" textlink="">
      <xdr:nvSpPr>
        <xdr:cNvPr id="492" name="n_2mainValue【学校施設】&#10;有形固定資産減価償却率">
          <a:extLst>
            <a:ext uri="{FF2B5EF4-FFF2-40B4-BE49-F238E27FC236}">
              <a16:creationId xmlns:a16="http://schemas.microsoft.com/office/drawing/2014/main" id="{DA3BEC3D-1CDB-44CC-9F50-F95E169A7D48}"/>
            </a:ext>
          </a:extLst>
        </xdr:cNvPr>
        <xdr:cNvSpPr txBox="1"/>
      </xdr:nvSpPr>
      <xdr:spPr>
        <a:xfrm>
          <a:off x="14389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a:extLst>
            <a:ext uri="{FF2B5EF4-FFF2-40B4-BE49-F238E27FC236}">
              <a16:creationId xmlns:a16="http://schemas.microsoft.com/office/drawing/2014/main" id="{EB6925DC-D75A-438E-8208-6E3F1B70F9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a:extLst>
            <a:ext uri="{FF2B5EF4-FFF2-40B4-BE49-F238E27FC236}">
              <a16:creationId xmlns:a16="http://schemas.microsoft.com/office/drawing/2014/main" id="{F76BDE62-0F50-4428-B82B-8A85A67978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a:extLst>
            <a:ext uri="{FF2B5EF4-FFF2-40B4-BE49-F238E27FC236}">
              <a16:creationId xmlns:a16="http://schemas.microsoft.com/office/drawing/2014/main" id="{FEFC3C59-EE08-46AE-97D3-AB19048D35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a:extLst>
            <a:ext uri="{FF2B5EF4-FFF2-40B4-BE49-F238E27FC236}">
              <a16:creationId xmlns:a16="http://schemas.microsoft.com/office/drawing/2014/main" id="{0E927AAF-601D-4D2E-ABE2-DD6B1A4DCA0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a:extLst>
            <a:ext uri="{FF2B5EF4-FFF2-40B4-BE49-F238E27FC236}">
              <a16:creationId xmlns:a16="http://schemas.microsoft.com/office/drawing/2014/main" id="{74ACC52C-358C-4095-8410-A6CA0F53B4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a:extLst>
            <a:ext uri="{FF2B5EF4-FFF2-40B4-BE49-F238E27FC236}">
              <a16:creationId xmlns:a16="http://schemas.microsoft.com/office/drawing/2014/main" id="{8DD99CB0-50CB-4DC7-A92A-FC90C742AC2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a:extLst>
            <a:ext uri="{FF2B5EF4-FFF2-40B4-BE49-F238E27FC236}">
              <a16:creationId xmlns:a16="http://schemas.microsoft.com/office/drawing/2014/main" id="{6F90EF5B-615B-4525-9483-00088A6447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a:extLst>
            <a:ext uri="{FF2B5EF4-FFF2-40B4-BE49-F238E27FC236}">
              <a16:creationId xmlns:a16="http://schemas.microsoft.com/office/drawing/2014/main" id="{BA80D24D-F949-4435-9E83-FA876C4264D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a:extLst>
            <a:ext uri="{FF2B5EF4-FFF2-40B4-BE49-F238E27FC236}">
              <a16:creationId xmlns:a16="http://schemas.microsoft.com/office/drawing/2014/main" id="{5A37FD91-CF80-4C77-B88F-E24B7BB3A2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a:extLst>
            <a:ext uri="{FF2B5EF4-FFF2-40B4-BE49-F238E27FC236}">
              <a16:creationId xmlns:a16="http://schemas.microsoft.com/office/drawing/2014/main" id="{CA825E16-1438-41A4-999C-FD737F5DEA3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a:extLst>
            <a:ext uri="{FF2B5EF4-FFF2-40B4-BE49-F238E27FC236}">
              <a16:creationId xmlns:a16="http://schemas.microsoft.com/office/drawing/2014/main" id="{07E7FC7B-2E8C-4F13-8BA3-88DBD739A76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a:extLst>
            <a:ext uri="{FF2B5EF4-FFF2-40B4-BE49-F238E27FC236}">
              <a16:creationId xmlns:a16="http://schemas.microsoft.com/office/drawing/2014/main" id="{E5A2DB8B-1BC5-4017-986C-146D1C3159C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a:extLst>
            <a:ext uri="{FF2B5EF4-FFF2-40B4-BE49-F238E27FC236}">
              <a16:creationId xmlns:a16="http://schemas.microsoft.com/office/drawing/2014/main" id="{DD935539-82E6-41B2-90C2-963B23C1B5A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a:extLst>
            <a:ext uri="{FF2B5EF4-FFF2-40B4-BE49-F238E27FC236}">
              <a16:creationId xmlns:a16="http://schemas.microsoft.com/office/drawing/2014/main" id="{979347DF-7DB5-4606-B2BF-3B4FF174534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a:extLst>
            <a:ext uri="{FF2B5EF4-FFF2-40B4-BE49-F238E27FC236}">
              <a16:creationId xmlns:a16="http://schemas.microsoft.com/office/drawing/2014/main" id="{5A33397B-37E6-4F0A-8989-E4ADE30C6E1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id="{4475B4E6-FB5F-4728-B2FA-73959A7AD4B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a:extLst>
            <a:ext uri="{FF2B5EF4-FFF2-40B4-BE49-F238E27FC236}">
              <a16:creationId xmlns:a16="http://schemas.microsoft.com/office/drawing/2014/main" id="{8C4A26D1-530E-4599-8208-064F7A67DA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a:extLst>
            <a:ext uri="{FF2B5EF4-FFF2-40B4-BE49-F238E27FC236}">
              <a16:creationId xmlns:a16="http://schemas.microsoft.com/office/drawing/2014/main" id="{55660AF1-96E9-4A4F-97E7-246F5185711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a:extLst>
            <a:ext uri="{FF2B5EF4-FFF2-40B4-BE49-F238E27FC236}">
              <a16:creationId xmlns:a16="http://schemas.microsoft.com/office/drawing/2014/main" id="{43B66318-2B4B-42FF-8660-87271C2E7C3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a:extLst>
            <a:ext uri="{FF2B5EF4-FFF2-40B4-BE49-F238E27FC236}">
              <a16:creationId xmlns:a16="http://schemas.microsoft.com/office/drawing/2014/main" id="{3D7A51D2-E769-43DC-BD45-5C87ADF59CC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a:extLst>
            <a:ext uri="{FF2B5EF4-FFF2-40B4-BE49-F238E27FC236}">
              <a16:creationId xmlns:a16="http://schemas.microsoft.com/office/drawing/2014/main" id="{5DA57920-DC3F-4BAE-9D48-491ED6B033F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67EB1563-5DEC-4F75-9801-5451A4C4DA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a:extLst>
            <a:ext uri="{FF2B5EF4-FFF2-40B4-BE49-F238E27FC236}">
              <a16:creationId xmlns:a16="http://schemas.microsoft.com/office/drawing/2014/main" id="{DCE0E84B-7D17-4BA5-AA80-CBFEA86DC61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a:extLst>
            <a:ext uri="{FF2B5EF4-FFF2-40B4-BE49-F238E27FC236}">
              <a16:creationId xmlns:a16="http://schemas.microsoft.com/office/drawing/2014/main" id="{665B070E-898B-472B-97AB-3E2C8E92CA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a:extLst>
            <a:ext uri="{FF2B5EF4-FFF2-40B4-BE49-F238E27FC236}">
              <a16:creationId xmlns:a16="http://schemas.microsoft.com/office/drawing/2014/main" id="{A18F71DA-CFA6-4250-B55D-141740B4D4D2}"/>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a:extLst>
            <a:ext uri="{FF2B5EF4-FFF2-40B4-BE49-F238E27FC236}">
              <a16:creationId xmlns:a16="http://schemas.microsoft.com/office/drawing/2014/main" id="{F406F249-532D-43BA-A175-E8E82BBB51A3}"/>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a:extLst>
            <a:ext uri="{FF2B5EF4-FFF2-40B4-BE49-F238E27FC236}">
              <a16:creationId xmlns:a16="http://schemas.microsoft.com/office/drawing/2014/main" id="{A2B5424E-3B2D-48D2-8913-91DF3E09E053}"/>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a:extLst>
            <a:ext uri="{FF2B5EF4-FFF2-40B4-BE49-F238E27FC236}">
              <a16:creationId xmlns:a16="http://schemas.microsoft.com/office/drawing/2014/main" id="{5126AB92-FF8C-424E-9541-E58E216CCAED}"/>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a:extLst>
            <a:ext uri="{FF2B5EF4-FFF2-40B4-BE49-F238E27FC236}">
              <a16:creationId xmlns:a16="http://schemas.microsoft.com/office/drawing/2014/main" id="{4BF05A30-EC0C-4E22-88D6-BA59EE44B676}"/>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22" name="【学校施設】&#10;一人当たり面積平均値テキスト">
          <a:extLst>
            <a:ext uri="{FF2B5EF4-FFF2-40B4-BE49-F238E27FC236}">
              <a16:creationId xmlns:a16="http://schemas.microsoft.com/office/drawing/2014/main" id="{ED90E038-041F-4E64-891F-079A595CFC54}"/>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a:extLst>
            <a:ext uri="{FF2B5EF4-FFF2-40B4-BE49-F238E27FC236}">
              <a16:creationId xmlns:a16="http://schemas.microsoft.com/office/drawing/2014/main" id="{2531C84B-C56C-43B5-8725-869A8AC52C03}"/>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a:extLst>
            <a:ext uri="{FF2B5EF4-FFF2-40B4-BE49-F238E27FC236}">
              <a16:creationId xmlns:a16="http://schemas.microsoft.com/office/drawing/2014/main" id="{D411255F-3BBD-4FD2-AB34-F92008103B0E}"/>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a:extLst>
            <a:ext uri="{FF2B5EF4-FFF2-40B4-BE49-F238E27FC236}">
              <a16:creationId xmlns:a16="http://schemas.microsoft.com/office/drawing/2014/main" id="{D1BF6851-851B-429D-BE7B-49B0F444BD3D}"/>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a:extLst>
            <a:ext uri="{FF2B5EF4-FFF2-40B4-BE49-F238E27FC236}">
              <a16:creationId xmlns:a16="http://schemas.microsoft.com/office/drawing/2014/main" id="{F407D70D-7BEB-48BC-A1E0-4D81911FC63D}"/>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13C57DCA-85A1-4D9B-BD59-EFBD49AD2C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5A13053B-CFC7-44BC-A756-0A483A106C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86159BF6-35A0-4022-82E7-92F556C582D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41099D01-E912-48DE-9D0A-C3C043CE2D4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7054A7A7-2EDF-4BCE-9DCC-42A2D6B815D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77597</xdr:rowOff>
    </xdr:from>
    <xdr:to>
      <xdr:col>116</xdr:col>
      <xdr:colOff>114300</xdr:colOff>
      <xdr:row>65</xdr:row>
      <xdr:rowOff>7747</xdr:rowOff>
    </xdr:to>
    <xdr:sp macro="" textlink="">
      <xdr:nvSpPr>
        <xdr:cNvPr id="532" name="楕円 531">
          <a:extLst>
            <a:ext uri="{FF2B5EF4-FFF2-40B4-BE49-F238E27FC236}">
              <a16:creationId xmlns:a16="http://schemas.microsoft.com/office/drawing/2014/main" id="{EAF3A925-49E0-43E5-BB13-DB9CB150A367}"/>
            </a:ext>
          </a:extLst>
        </xdr:cNvPr>
        <xdr:cNvSpPr/>
      </xdr:nvSpPr>
      <xdr:spPr>
        <a:xfrm>
          <a:off x="22110700" y="110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163974</xdr:rowOff>
    </xdr:from>
    <xdr:ext cx="469744" cy="259045"/>
    <xdr:sp macro="" textlink="">
      <xdr:nvSpPr>
        <xdr:cNvPr id="533" name="【学校施設】&#10;一人当たり面積該当値テキスト">
          <a:extLst>
            <a:ext uri="{FF2B5EF4-FFF2-40B4-BE49-F238E27FC236}">
              <a16:creationId xmlns:a16="http://schemas.microsoft.com/office/drawing/2014/main" id="{B15E33F1-72FD-457E-8975-2949D1395300}"/>
            </a:ext>
          </a:extLst>
        </xdr:cNvPr>
        <xdr:cNvSpPr txBox="1"/>
      </xdr:nvSpPr>
      <xdr:spPr>
        <a:xfrm>
          <a:off x="22199600" y="109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82550</xdr:rowOff>
    </xdr:from>
    <xdr:to>
      <xdr:col>112</xdr:col>
      <xdr:colOff>38100</xdr:colOff>
      <xdr:row>65</xdr:row>
      <xdr:rowOff>12700</xdr:rowOff>
    </xdr:to>
    <xdr:sp macro="" textlink="">
      <xdr:nvSpPr>
        <xdr:cNvPr id="534" name="楕円 533">
          <a:extLst>
            <a:ext uri="{FF2B5EF4-FFF2-40B4-BE49-F238E27FC236}">
              <a16:creationId xmlns:a16="http://schemas.microsoft.com/office/drawing/2014/main" id="{B9AA513B-6B95-401C-A5A7-693C7E1F51E9}"/>
            </a:ext>
          </a:extLst>
        </xdr:cNvPr>
        <xdr:cNvSpPr/>
      </xdr:nvSpPr>
      <xdr:spPr>
        <a:xfrm>
          <a:off x="21272500" y="110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128397</xdr:rowOff>
    </xdr:from>
    <xdr:to>
      <xdr:col>116</xdr:col>
      <xdr:colOff>63500</xdr:colOff>
      <xdr:row>64</xdr:row>
      <xdr:rowOff>133350</xdr:rowOff>
    </xdr:to>
    <xdr:cxnSp macro="">
      <xdr:nvCxnSpPr>
        <xdr:cNvPr id="535" name="直線コネクタ 534">
          <a:extLst>
            <a:ext uri="{FF2B5EF4-FFF2-40B4-BE49-F238E27FC236}">
              <a16:creationId xmlns:a16="http://schemas.microsoft.com/office/drawing/2014/main" id="{272604B2-A025-4CCE-AE2B-03070FCA72BD}"/>
            </a:ext>
          </a:extLst>
        </xdr:cNvPr>
        <xdr:cNvCxnSpPr/>
      </xdr:nvCxnSpPr>
      <xdr:spPr>
        <a:xfrm flipV="1">
          <a:off x="21323300" y="1110119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86551</xdr:rowOff>
    </xdr:from>
    <xdr:to>
      <xdr:col>107</xdr:col>
      <xdr:colOff>101600</xdr:colOff>
      <xdr:row>65</xdr:row>
      <xdr:rowOff>16701</xdr:rowOff>
    </xdr:to>
    <xdr:sp macro="" textlink="">
      <xdr:nvSpPr>
        <xdr:cNvPr id="536" name="楕円 535">
          <a:extLst>
            <a:ext uri="{FF2B5EF4-FFF2-40B4-BE49-F238E27FC236}">
              <a16:creationId xmlns:a16="http://schemas.microsoft.com/office/drawing/2014/main" id="{9C3ECD0B-7330-4DA3-AF20-751EB4804D42}"/>
            </a:ext>
          </a:extLst>
        </xdr:cNvPr>
        <xdr:cNvSpPr/>
      </xdr:nvSpPr>
      <xdr:spPr>
        <a:xfrm>
          <a:off x="20383500" y="110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133350</xdr:rowOff>
    </xdr:from>
    <xdr:to>
      <xdr:col>111</xdr:col>
      <xdr:colOff>177800</xdr:colOff>
      <xdr:row>64</xdr:row>
      <xdr:rowOff>137351</xdr:rowOff>
    </xdr:to>
    <xdr:cxnSp macro="">
      <xdr:nvCxnSpPr>
        <xdr:cNvPr id="537" name="直線コネクタ 536">
          <a:extLst>
            <a:ext uri="{FF2B5EF4-FFF2-40B4-BE49-F238E27FC236}">
              <a16:creationId xmlns:a16="http://schemas.microsoft.com/office/drawing/2014/main" id="{B36CB2E2-5185-4D82-977C-6AD602069A13}"/>
            </a:ext>
          </a:extLst>
        </xdr:cNvPr>
        <xdr:cNvCxnSpPr/>
      </xdr:nvCxnSpPr>
      <xdr:spPr>
        <a:xfrm flipV="1">
          <a:off x="20434300" y="1110615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a:extLst>
            <a:ext uri="{FF2B5EF4-FFF2-40B4-BE49-F238E27FC236}">
              <a16:creationId xmlns:a16="http://schemas.microsoft.com/office/drawing/2014/main" id="{CC851B62-CBE0-4208-9C7A-3577AC7CBC5B}"/>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9" name="n_2aveValue【学校施設】&#10;一人当たり面積">
          <a:extLst>
            <a:ext uri="{FF2B5EF4-FFF2-40B4-BE49-F238E27FC236}">
              <a16:creationId xmlns:a16="http://schemas.microsoft.com/office/drawing/2014/main" id="{782A8194-C073-4FFA-A0D5-CCAB1B76A685}"/>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a:extLst>
            <a:ext uri="{FF2B5EF4-FFF2-40B4-BE49-F238E27FC236}">
              <a16:creationId xmlns:a16="http://schemas.microsoft.com/office/drawing/2014/main" id="{F22A3DEA-F4FD-4551-904F-A6A8D4B277CF}"/>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3827</xdr:rowOff>
    </xdr:from>
    <xdr:ext cx="469744" cy="259045"/>
    <xdr:sp macro="" textlink="">
      <xdr:nvSpPr>
        <xdr:cNvPr id="541" name="n_1mainValue【学校施設】&#10;一人当たり面積">
          <a:extLst>
            <a:ext uri="{FF2B5EF4-FFF2-40B4-BE49-F238E27FC236}">
              <a16:creationId xmlns:a16="http://schemas.microsoft.com/office/drawing/2014/main" id="{C5858659-B295-4134-B27F-E84F9F5C6FD5}"/>
            </a:ext>
          </a:extLst>
        </xdr:cNvPr>
        <xdr:cNvSpPr txBox="1"/>
      </xdr:nvSpPr>
      <xdr:spPr>
        <a:xfrm>
          <a:off x="21075727" y="1114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7828</xdr:rowOff>
    </xdr:from>
    <xdr:ext cx="469744" cy="259045"/>
    <xdr:sp macro="" textlink="">
      <xdr:nvSpPr>
        <xdr:cNvPr id="542" name="n_2mainValue【学校施設】&#10;一人当たり面積">
          <a:extLst>
            <a:ext uri="{FF2B5EF4-FFF2-40B4-BE49-F238E27FC236}">
              <a16:creationId xmlns:a16="http://schemas.microsoft.com/office/drawing/2014/main" id="{662F4A0E-C5EC-4D1B-9E06-470A97FC4946}"/>
            </a:ext>
          </a:extLst>
        </xdr:cNvPr>
        <xdr:cNvSpPr txBox="1"/>
      </xdr:nvSpPr>
      <xdr:spPr>
        <a:xfrm>
          <a:off x="20199427" y="1115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a:extLst>
            <a:ext uri="{FF2B5EF4-FFF2-40B4-BE49-F238E27FC236}">
              <a16:creationId xmlns:a16="http://schemas.microsoft.com/office/drawing/2014/main" id="{57A8DA3C-C0C5-4660-B447-EDAA18E824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a:extLst>
            <a:ext uri="{FF2B5EF4-FFF2-40B4-BE49-F238E27FC236}">
              <a16:creationId xmlns:a16="http://schemas.microsoft.com/office/drawing/2014/main" id="{6EB1F6E5-6CA5-4F2D-9A98-1F8B1B79442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a:extLst>
            <a:ext uri="{FF2B5EF4-FFF2-40B4-BE49-F238E27FC236}">
              <a16:creationId xmlns:a16="http://schemas.microsoft.com/office/drawing/2014/main" id="{FD035966-FD8D-4A6F-A95E-67A2579962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a:extLst>
            <a:ext uri="{FF2B5EF4-FFF2-40B4-BE49-F238E27FC236}">
              <a16:creationId xmlns:a16="http://schemas.microsoft.com/office/drawing/2014/main" id="{B53A062A-E2CB-4DDA-9457-63472F0B67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a:extLst>
            <a:ext uri="{FF2B5EF4-FFF2-40B4-BE49-F238E27FC236}">
              <a16:creationId xmlns:a16="http://schemas.microsoft.com/office/drawing/2014/main" id="{5FEA046E-8DDE-4C33-90FD-1668BA73F3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a:extLst>
            <a:ext uri="{FF2B5EF4-FFF2-40B4-BE49-F238E27FC236}">
              <a16:creationId xmlns:a16="http://schemas.microsoft.com/office/drawing/2014/main" id="{2D8CEBEA-1E26-48AF-8FD0-CBC7563754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a:extLst>
            <a:ext uri="{FF2B5EF4-FFF2-40B4-BE49-F238E27FC236}">
              <a16:creationId xmlns:a16="http://schemas.microsoft.com/office/drawing/2014/main" id="{F274A443-54AE-4DE1-BE89-3074CB75F2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a:extLst>
            <a:ext uri="{FF2B5EF4-FFF2-40B4-BE49-F238E27FC236}">
              <a16:creationId xmlns:a16="http://schemas.microsoft.com/office/drawing/2014/main" id="{EEBBD3C3-59E9-440A-B08A-456F1A5EB4F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a:extLst>
            <a:ext uri="{FF2B5EF4-FFF2-40B4-BE49-F238E27FC236}">
              <a16:creationId xmlns:a16="http://schemas.microsoft.com/office/drawing/2014/main" id="{ABCBCF0B-3340-4B65-8297-5CB3ED9C714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a:extLst>
            <a:ext uri="{FF2B5EF4-FFF2-40B4-BE49-F238E27FC236}">
              <a16:creationId xmlns:a16="http://schemas.microsoft.com/office/drawing/2014/main" id="{CE8DF369-CACB-44D3-B5B4-C9CA7300F0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a:extLst>
            <a:ext uri="{FF2B5EF4-FFF2-40B4-BE49-F238E27FC236}">
              <a16:creationId xmlns:a16="http://schemas.microsoft.com/office/drawing/2014/main" id="{50945FC2-648C-4E92-86CF-40596E17CC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a:extLst>
            <a:ext uri="{FF2B5EF4-FFF2-40B4-BE49-F238E27FC236}">
              <a16:creationId xmlns:a16="http://schemas.microsoft.com/office/drawing/2014/main" id="{AAF5EB6E-ECA0-45BB-BADA-49FE71A491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a:extLst>
            <a:ext uri="{FF2B5EF4-FFF2-40B4-BE49-F238E27FC236}">
              <a16:creationId xmlns:a16="http://schemas.microsoft.com/office/drawing/2014/main" id="{30A2F791-DF9A-4664-9DE3-BA7AA173783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a:extLst>
            <a:ext uri="{FF2B5EF4-FFF2-40B4-BE49-F238E27FC236}">
              <a16:creationId xmlns:a16="http://schemas.microsoft.com/office/drawing/2014/main" id="{745D131C-D340-4D32-B4DF-BD706982DC2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a:extLst>
            <a:ext uri="{FF2B5EF4-FFF2-40B4-BE49-F238E27FC236}">
              <a16:creationId xmlns:a16="http://schemas.microsoft.com/office/drawing/2014/main" id="{8DA19191-9FCA-4435-94C8-3AFBA44317B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a:extLst>
            <a:ext uri="{FF2B5EF4-FFF2-40B4-BE49-F238E27FC236}">
              <a16:creationId xmlns:a16="http://schemas.microsoft.com/office/drawing/2014/main" id="{47E8C22B-44B6-4D68-A4A3-0E71DE76849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a:extLst>
            <a:ext uri="{FF2B5EF4-FFF2-40B4-BE49-F238E27FC236}">
              <a16:creationId xmlns:a16="http://schemas.microsoft.com/office/drawing/2014/main" id="{C26C7908-0755-4DAB-9076-806FD1BBFFB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a:extLst>
            <a:ext uri="{FF2B5EF4-FFF2-40B4-BE49-F238E27FC236}">
              <a16:creationId xmlns:a16="http://schemas.microsoft.com/office/drawing/2014/main" id="{C39E6A3F-0A21-4739-A9A9-115148F1E4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a:extLst>
            <a:ext uri="{FF2B5EF4-FFF2-40B4-BE49-F238E27FC236}">
              <a16:creationId xmlns:a16="http://schemas.microsoft.com/office/drawing/2014/main" id="{8169A159-CC2A-49F7-AA9E-52FBFC33E9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a:extLst>
            <a:ext uri="{FF2B5EF4-FFF2-40B4-BE49-F238E27FC236}">
              <a16:creationId xmlns:a16="http://schemas.microsoft.com/office/drawing/2014/main" id="{0FC98906-6BE3-45FA-AE8C-18DDE3196E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a:extLst>
            <a:ext uri="{FF2B5EF4-FFF2-40B4-BE49-F238E27FC236}">
              <a16:creationId xmlns:a16="http://schemas.microsoft.com/office/drawing/2014/main" id="{71CBBFD4-1086-4B80-8DF7-FB54B7B260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a:extLst>
            <a:ext uri="{FF2B5EF4-FFF2-40B4-BE49-F238E27FC236}">
              <a16:creationId xmlns:a16="http://schemas.microsoft.com/office/drawing/2014/main" id="{EE161CA4-2C54-464E-A980-CE903398EB5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a:extLst>
            <a:ext uri="{FF2B5EF4-FFF2-40B4-BE49-F238E27FC236}">
              <a16:creationId xmlns:a16="http://schemas.microsoft.com/office/drawing/2014/main" id="{E3E10BC4-E525-43E0-A1CC-5F9A616B4F1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a:extLst>
            <a:ext uri="{FF2B5EF4-FFF2-40B4-BE49-F238E27FC236}">
              <a16:creationId xmlns:a16="http://schemas.microsoft.com/office/drawing/2014/main" id="{D0E02104-3585-4079-9052-7A2380FB0EF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a:extLst>
            <a:ext uri="{FF2B5EF4-FFF2-40B4-BE49-F238E27FC236}">
              <a16:creationId xmlns:a16="http://schemas.microsoft.com/office/drawing/2014/main" id="{EAC18440-EECA-4057-9F07-F07357C17D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a:extLst>
            <a:ext uri="{FF2B5EF4-FFF2-40B4-BE49-F238E27FC236}">
              <a16:creationId xmlns:a16="http://schemas.microsoft.com/office/drawing/2014/main" id="{7709F365-DDC3-461A-9EC1-665A1CFD8E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a:extLst>
            <a:ext uri="{FF2B5EF4-FFF2-40B4-BE49-F238E27FC236}">
              <a16:creationId xmlns:a16="http://schemas.microsoft.com/office/drawing/2014/main" id="{CECBC04F-FF6F-4C6D-A03E-9E0F9CDA02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a:extLst>
            <a:ext uri="{FF2B5EF4-FFF2-40B4-BE49-F238E27FC236}">
              <a16:creationId xmlns:a16="http://schemas.microsoft.com/office/drawing/2014/main" id="{D5CE808D-EF68-460C-9229-0D8E46E4C7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a:extLst>
            <a:ext uri="{FF2B5EF4-FFF2-40B4-BE49-F238E27FC236}">
              <a16:creationId xmlns:a16="http://schemas.microsoft.com/office/drawing/2014/main" id="{0EABDA95-E19E-405D-AB0D-38A08B9A3C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a:extLst>
            <a:ext uri="{FF2B5EF4-FFF2-40B4-BE49-F238E27FC236}">
              <a16:creationId xmlns:a16="http://schemas.microsoft.com/office/drawing/2014/main" id="{7D0CDDF3-7FD0-441A-913C-BB9D079731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a:extLst>
            <a:ext uri="{FF2B5EF4-FFF2-40B4-BE49-F238E27FC236}">
              <a16:creationId xmlns:a16="http://schemas.microsoft.com/office/drawing/2014/main" id="{B46BE0D4-4FBF-49F0-8680-AAD444B02C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a:extLst>
            <a:ext uri="{FF2B5EF4-FFF2-40B4-BE49-F238E27FC236}">
              <a16:creationId xmlns:a16="http://schemas.microsoft.com/office/drawing/2014/main" id="{42A3D195-D76A-49D3-A772-20736DB9FDF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a:extLst>
            <a:ext uri="{FF2B5EF4-FFF2-40B4-BE49-F238E27FC236}">
              <a16:creationId xmlns:a16="http://schemas.microsoft.com/office/drawing/2014/main" id="{805F9DA7-1505-48B7-8F62-A1745584C5B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a:extLst>
            <a:ext uri="{FF2B5EF4-FFF2-40B4-BE49-F238E27FC236}">
              <a16:creationId xmlns:a16="http://schemas.microsoft.com/office/drawing/2014/main" id="{E4A7BC54-7639-4C07-BB36-5C756ED7CB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a:extLst>
            <a:ext uri="{FF2B5EF4-FFF2-40B4-BE49-F238E27FC236}">
              <a16:creationId xmlns:a16="http://schemas.microsoft.com/office/drawing/2014/main" id="{6E02F389-6B5E-4477-9625-7A2336056C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保育所、庁舎で</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が橋梁、</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体育館・プール、保健センター、消防施設である。</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有形固定資産減価償却率が特に高い保育所については、廃止により現在使用していない状況であり、売却を進めていく。道路については、個別施設計画に基づき計画的に修繕を行っている。</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その他の施設についても、今後策定予定の</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に基づき、維持補修や売却検討</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資産の管理を適切に進めていく</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b="0" i="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67A45E-4519-4B52-BAEF-6AFC09940F2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8E272B-1559-4B8F-BDA7-4FDBBE8206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99FC09-D13C-4CEA-B1EB-105FBBE7CB3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309ACE-98EC-4C48-804E-00D8722193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E08C52-65A8-44A6-B0FE-D17A9B02A5C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3DE5CB-F23B-4B36-A293-A5CB264CEB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57B80A-13EA-4551-A5A7-38CFB5A921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E1A6D0-A56E-4D50-A681-C6A3228E1F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ABE609E-4650-4DC8-85CE-887977F88E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6FD120-AC4D-4467-8603-ECF805C5BB7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
7,518
81.36
5,569,974
5,432,566
132,702
3,126,536
5,781,088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3EFD5D-0570-40FF-9EF9-416C25A3E9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CFFF6C-0BF7-43D5-86E3-F5BA56C9AC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41293E-87EB-45AF-B94B-974622F8F39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068959-38D6-4EE4-B518-EB12A72B14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D488DA-BF30-44C7-A5D4-7077563BC4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6A9061F-B615-4BAB-B306-C42996F83D3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243E17-86CC-4D9C-9EC9-9B1FE31E4C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CCE25E-9713-4762-A341-E4CB6EEE65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972B45-B4D7-4CCB-A9FE-43D5BB3B39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209109-8A04-49D2-B6C2-A299E431BE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A2105E-31C4-4141-940F-93D8722751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5488FE-C00E-4C45-9922-DD75F3B408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F2B083-34DE-403A-92F5-47242D2CE9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7817661-8A16-42D6-94AC-1261418294F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68EE46-B1C5-4914-83A7-3947440D58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24985D-C51F-4CEE-9474-D97739C95A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0649E1-1634-46EC-832F-E4C3A13C3C0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8FA35A-7CAA-4B17-975B-F4ED2AC8E7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442AB9-CCA6-483F-B1A7-CA3B724813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B90F56-D20A-41C0-8733-8B2C31DB329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6E92ACC-D694-4E52-88DF-67EA4292BB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7B4926A-74C7-44DA-A542-ADB0A4944E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AA4E2E6-E781-4E7A-BD7A-EA978B4B00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930A522-6D1E-4163-A102-9E2AE7205C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14A6AD7-1F1F-4DFC-A7D0-800CB4B0A77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6D6AC6B-F1BB-461E-8E4B-9F2064C011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6F78B7C-E67E-4942-964E-8C2414172B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077DA70-6920-47F5-995C-66544B16372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20A3637F-2E01-4B31-95B3-D2806FA416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CFBA13F3-5F5F-4951-9B9B-AADE3CD3E9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0A3F7BA-E1D2-4904-9DDE-3B59F40249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0D5ECD1-3FDC-4B27-A1B3-6F888BF4DE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CD241486-519F-4329-97B7-ECBA0CA745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159D410-F966-4E4E-BCA9-E98E6C63D1D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7A4D5C9B-0D2A-483E-8198-8AB7CBEF08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547299A4-3081-4E30-9D32-8CE1F069487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BF615B6A-611D-46C0-B42E-29DC896A8A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8EA33ED9-61B8-49CA-A5F4-F21B9070318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90709989-BF4D-4089-A0E5-C7EB35C6A6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2849B5AE-8F51-4269-BF61-B2BE11BC0D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DC71B1E7-EA16-497F-8D17-2943188564A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FDF1B91-9E4E-4610-9630-ADD1DE38F5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8501880-BA3E-430C-B0DE-123D618AB0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A16FB9F1-1E79-4981-9CF1-280F99F812B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25E87E5-AAE0-412E-B1AC-F6B4A197E3C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654B2D5-269A-4342-9082-2349F76315E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A2091CCC-C4E2-487F-8358-D4EFEF08C37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3F6266D3-E7CC-4620-8512-DB7D0E3B089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D50A5978-9EA9-4CE4-B3B3-9B560E9553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5ACB4182-E18D-4E0D-8D8A-BB5A399602E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5DCFD7EF-DADA-4BCB-B8DE-D87087F3BB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48B7F128-C08C-4577-AC8C-2ED244A65F8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3A21C997-1086-4292-B3C2-093DEA2E374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9951E072-B0CD-4BFD-9F16-585607297BB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4E05AF8A-3CA8-4690-960D-A35B0DD88B0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CCAEB0EB-435C-4409-923E-3D287D33F7B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6A8DDF45-4933-4DA5-8A0C-BE94A958EDA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28E35C53-6ADE-4EBE-AB0A-B52DAD5D74D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2D69B61-8646-4451-B09E-11D99A3AE3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A8EDE050-1B04-46FE-BA11-1DBCFC86E4D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FAE3C10-114E-4FB1-AD81-BB0E5058BEF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8D0F9586-3D17-452A-A4A7-B89A961CD9C9}"/>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5E7DC7C1-2A26-4D05-B224-04B0F750322C}"/>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B98DDC0A-4D9E-48F6-A577-6B7905A547CB}"/>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93AD8ABD-BF65-4D36-92B4-400C51ECD6D3}"/>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6ED9E499-845A-4AF5-9C3B-3A11ACCF8C6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07F87B9-2B28-4EE2-A9B7-A3396867646D}"/>
            </a:ext>
          </a:extLst>
        </xdr:cNvPr>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71722402-45E0-4D7E-A044-D0EBAECE80F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E229DB27-0BA5-4352-A129-5642751FAF4E}"/>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a:extLst>
            <a:ext uri="{FF2B5EF4-FFF2-40B4-BE49-F238E27FC236}">
              <a16:creationId xmlns:a16="http://schemas.microsoft.com/office/drawing/2014/main" id="{2930FC75-3016-4C2A-9DF3-404B2C74ECF9}"/>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70E9B106-0C0E-46D5-B050-BFC6575C8645}"/>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id="{5C452078-EE28-421C-B8DD-ACDDA21F9FB0}"/>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140AFF07-796D-4C13-B088-F74895E537C6}"/>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290FCFBC-1793-4182-B074-9DFE70125A01}"/>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284709A-D419-4C1E-8CC5-EA845105A9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AAF774D-078D-4371-AC91-4A2EF4DB31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E910BAE-E805-40E7-A64D-2445A6C035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FF81437-3CD2-483A-A7FE-8A0E5770640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B5CF55AD-F238-4A38-B58F-7734FFD0C3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30843</xdr:rowOff>
    </xdr:from>
    <xdr:to>
      <xdr:col>24</xdr:col>
      <xdr:colOff>114300</xdr:colOff>
      <xdr:row>60</xdr:row>
      <xdr:rowOff>132443</xdr:rowOff>
    </xdr:to>
    <xdr:sp macro="" textlink="">
      <xdr:nvSpPr>
        <xdr:cNvPr id="91" name="楕円 90">
          <a:extLst>
            <a:ext uri="{FF2B5EF4-FFF2-40B4-BE49-F238E27FC236}">
              <a16:creationId xmlns:a16="http://schemas.microsoft.com/office/drawing/2014/main" id="{CB90F6CF-4E60-4DE2-B133-C1D6C9216C8F}"/>
            </a:ext>
          </a:extLst>
        </xdr:cNvPr>
        <xdr:cNvSpPr/>
      </xdr:nvSpPr>
      <xdr:spPr>
        <a:xfrm>
          <a:off x="4584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9270</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F986D41A-4321-4398-AD06-9A2461660235}"/>
            </a:ext>
          </a:extLst>
        </xdr:cNvPr>
        <xdr:cNvSpPr txBox="1"/>
      </xdr:nvSpPr>
      <xdr:spPr>
        <a:xfrm>
          <a:off x="4673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78196</xdr:rowOff>
    </xdr:from>
    <xdr:to>
      <xdr:col>20</xdr:col>
      <xdr:colOff>38100</xdr:colOff>
      <xdr:row>61</xdr:row>
      <xdr:rowOff>8346</xdr:rowOff>
    </xdr:to>
    <xdr:sp macro="" textlink="">
      <xdr:nvSpPr>
        <xdr:cNvPr id="93" name="楕円 92">
          <a:extLst>
            <a:ext uri="{FF2B5EF4-FFF2-40B4-BE49-F238E27FC236}">
              <a16:creationId xmlns:a16="http://schemas.microsoft.com/office/drawing/2014/main" id="{F7A7FD04-6CDA-4792-94AF-1C99E57858AB}"/>
            </a:ext>
          </a:extLst>
        </xdr:cNvPr>
        <xdr:cNvSpPr/>
      </xdr:nvSpPr>
      <xdr:spPr>
        <a:xfrm>
          <a:off x="3746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128996</xdr:rowOff>
    </xdr:to>
    <xdr:cxnSp macro="">
      <xdr:nvCxnSpPr>
        <xdr:cNvPr id="94" name="直線コネクタ 93">
          <a:extLst>
            <a:ext uri="{FF2B5EF4-FFF2-40B4-BE49-F238E27FC236}">
              <a16:creationId xmlns:a16="http://schemas.microsoft.com/office/drawing/2014/main" id="{629934E6-DE18-45D0-A430-5547BAB92167}"/>
            </a:ext>
          </a:extLst>
        </xdr:cNvPr>
        <xdr:cNvCxnSpPr/>
      </xdr:nvCxnSpPr>
      <xdr:spPr>
        <a:xfrm flipV="1">
          <a:off x="3797300" y="1036864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150041</xdr:rowOff>
    </xdr:from>
    <xdr:to>
      <xdr:col>15</xdr:col>
      <xdr:colOff>101600</xdr:colOff>
      <xdr:row>61</xdr:row>
      <xdr:rowOff>80191</xdr:rowOff>
    </xdr:to>
    <xdr:sp macro="" textlink="">
      <xdr:nvSpPr>
        <xdr:cNvPr id="95" name="楕円 94">
          <a:extLst>
            <a:ext uri="{FF2B5EF4-FFF2-40B4-BE49-F238E27FC236}">
              <a16:creationId xmlns:a16="http://schemas.microsoft.com/office/drawing/2014/main" id="{7911FDB4-A0CB-47A9-89B3-CA11A913B777}"/>
            </a:ext>
          </a:extLst>
        </xdr:cNvPr>
        <xdr:cNvSpPr/>
      </xdr:nvSpPr>
      <xdr:spPr>
        <a:xfrm>
          <a:off x="2857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61</xdr:row>
      <xdr:rowOff>29391</xdr:rowOff>
    </xdr:to>
    <xdr:cxnSp macro="">
      <xdr:nvCxnSpPr>
        <xdr:cNvPr id="96" name="直線コネクタ 95">
          <a:extLst>
            <a:ext uri="{FF2B5EF4-FFF2-40B4-BE49-F238E27FC236}">
              <a16:creationId xmlns:a16="http://schemas.microsoft.com/office/drawing/2014/main" id="{9CA90CA0-7809-4C3C-B065-9737F02AE0B6}"/>
            </a:ext>
          </a:extLst>
        </xdr:cNvPr>
        <xdr:cNvCxnSpPr/>
      </xdr:nvCxnSpPr>
      <xdr:spPr>
        <a:xfrm flipV="1">
          <a:off x="2908300" y="1041599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170923</xdr:rowOff>
    </xdr:from>
    <xdr:ext cx="405111" cy="259045"/>
    <xdr:sp macro="" textlink="">
      <xdr:nvSpPr>
        <xdr:cNvPr id="97" name="n_1mainValue【体育館・プール】&#10;有形固定資産減価償却率">
          <a:extLst>
            <a:ext uri="{FF2B5EF4-FFF2-40B4-BE49-F238E27FC236}">
              <a16:creationId xmlns:a16="http://schemas.microsoft.com/office/drawing/2014/main" id="{97EBB904-C2A7-4C94-83B7-62E3F9DEC2A8}"/>
            </a:ext>
          </a:extLst>
        </xdr:cNvPr>
        <xdr:cNvSpPr txBox="1"/>
      </xdr:nvSpPr>
      <xdr:spPr>
        <a:xfrm>
          <a:off x="35820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98" name="n_2mainValue【体育館・プール】&#10;有形固定資産減価償却率">
          <a:extLst>
            <a:ext uri="{FF2B5EF4-FFF2-40B4-BE49-F238E27FC236}">
              <a16:creationId xmlns:a16="http://schemas.microsoft.com/office/drawing/2014/main" id="{CDDBA21C-2472-4018-8493-07AB2CA5CBCD}"/>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684B2C9D-BC23-43B6-B8EB-73C65F1148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FFCC8FFF-8038-40DB-8F5F-D5AA56DF0F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DB7670E3-DA68-430D-AEEC-246D706E39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4CEE8C99-64EE-43E4-898A-2A3DD302FE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4C17197D-2ABF-47F5-ADF3-6268ADE246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7B59FB8D-E8F9-48D4-8676-AC599064F7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101019E4-A850-49DB-90F1-9C6BA7E958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CA27FF33-A56D-4BB8-8856-B025AD1EF6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A9130392-55ED-4278-B7C4-BFCDB9F446B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7F8C5C14-A991-4A60-A51D-256AB5D1C55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9984C732-DEC8-45A6-871F-6B7803B7233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9B5912BC-5CB0-431A-9365-C2EA4BFE4ED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F491537C-509E-467D-92D9-6046AE7490C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06263C10-74A5-41A7-8CC9-1D184C59F45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D0867EEE-51E9-463E-B119-8368F70E5B2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6CD7FF38-F834-40A4-8F58-E2F730938CF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D5CF969F-1177-4EC0-BC58-18BCCA42E31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F3E9FB27-9FA9-422F-A956-DE85E8F87A0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8A6634BC-03CC-4F4F-860D-2CA28776F3E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E94B017D-709F-4BF3-B8B0-E99CBFF28CA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C2E746C7-B4F1-490E-9DD6-A2D821D93C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CFC55926-6CA6-4357-943F-0106CEDC63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1311AE52-520F-4C1F-A892-6521CA40CD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a:extLst>
            <a:ext uri="{FF2B5EF4-FFF2-40B4-BE49-F238E27FC236}">
              <a16:creationId xmlns:a16="http://schemas.microsoft.com/office/drawing/2014/main" id="{C7B02492-D6B0-473A-9AD4-92B1EBF75333}"/>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a:extLst>
            <a:ext uri="{FF2B5EF4-FFF2-40B4-BE49-F238E27FC236}">
              <a16:creationId xmlns:a16="http://schemas.microsoft.com/office/drawing/2014/main" id="{A4FE1069-0842-4147-9263-AA685B1F32FD}"/>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a:extLst>
            <a:ext uri="{FF2B5EF4-FFF2-40B4-BE49-F238E27FC236}">
              <a16:creationId xmlns:a16="http://schemas.microsoft.com/office/drawing/2014/main" id="{869645CC-93E9-4962-ABA7-6CD5D6F8D675}"/>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a:extLst>
            <a:ext uri="{FF2B5EF4-FFF2-40B4-BE49-F238E27FC236}">
              <a16:creationId xmlns:a16="http://schemas.microsoft.com/office/drawing/2014/main" id="{350E425C-3BBF-4797-8A80-C3EF670CB467}"/>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a:extLst>
            <a:ext uri="{FF2B5EF4-FFF2-40B4-BE49-F238E27FC236}">
              <a16:creationId xmlns:a16="http://schemas.microsoft.com/office/drawing/2014/main" id="{A5766B6A-3ED7-4513-BE6F-6A469FA89ABB}"/>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7" name="【体育館・プール】&#10;一人当たり面積平均値テキスト">
          <a:extLst>
            <a:ext uri="{FF2B5EF4-FFF2-40B4-BE49-F238E27FC236}">
              <a16:creationId xmlns:a16="http://schemas.microsoft.com/office/drawing/2014/main" id="{7A8CF6F1-A9FC-43B2-8B5F-DB79042E52DB}"/>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a:extLst>
            <a:ext uri="{FF2B5EF4-FFF2-40B4-BE49-F238E27FC236}">
              <a16:creationId xmlns:a16="http://schemas.microsoft.com/office/drawing/2014/main" id="{033B791E-DD5A-4B5B-8622-C4EB851416AB}"/>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a:extLst>
            <a:ext uri="{FF2B5EF4-FFF2-40B4-BE49-F238E27FC236}">
              <a16:creationId xmlns:a16="http://schemas.microsoft.com/office/drawing/2014/main" id="{EDC98D2D-5639-4CC5-B49F-20060235A89B}"/>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0" name="n_1aveValue【体育館・プール】&#10;一人当たり面積">
          <a:extLst>
            <a:ext uri="{FF2B5EF4-FFF2-40B4-BE49-F238E27FC236}">
              <a16:creationId xmlns:a16="http://schemas.microsoft.com/office/drawing/2014/main" id="{E46EB9D3-A705-4C43-A653-F135C2FEE32A}"/>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a:extLst>
            <a:ext uri="{FF2B5EF4-FFF2-40B4-BE49-F238E27FC236}">
              <a16:creationId xmlns:a16="http://schemas.microsoft.com/office/drawing/2014/main" id="{997D896F-67DC-4A6F-919B-B49AD0924C06}"/>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2" name="n_2aveValue【体育館・プール】&#10;一人当たり面積">
          <a:extLst>
            <a:ext uri="{FF2B5EF4-FFF2-40B4-BE49-F238E27FC236}">
              <a16:creationId xmlns:a16="http://schemas.microsoft.com/office/drawing/2014/main" id="{8421C76A-503F-49FA-9CC9-9DB1773FA4C9}"/>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a:extLst>
            <a:ext uri="{FF2B5EF4-FFF2-40B4-BE49-F238E27FC236}">
              <a16:creationId xmlns:a16="http://schemas.microsoft.com/office/drawing/2014/main" id="{BED59141-3636-4459-A0E4-24C4754A5F49}"/>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a:extLst>
            <a:ext uri="{FF2B5EF4-FFF2-40B4-BE49-F238E27FC236}">
              <a16:creationId xmlns:a16="http://schemas.microsoft.com/office/drawing/2014/main" id="{E27C0483-F11A-42C3-86DC-B6CEB488CCA6}"/>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1E3D533E-E62B-4708-8C3C-BB9915BA6B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21E971B2-D66B-4A18-BBBB-351AA7C107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F6CE6B8-02C1-470D-B9D1-B886A7A7ABD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5490F3A3-750F-42EB-8919-97C2852B725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4A88C98-C43F-4325-9135-11341C2370A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44450</xdr:rowOff>
    </xdr:from>
    <xdr:to>
      <xdr:col>55</xdr:col>
      <xdr:colOff>50800</xdr:colOff>
      <xdr:row>60</xdr:row>
      <xdr:rowOff>146050</xdr:rowOff>
    </xdr:to>
    <xdr:sp macro="" textlink="">
      <xdr:nvSpPr>
        <xdr:cNvPr id="140" name="楕円 139">
          <a:extLst>
            <a:ext uri="{FF2B5EF4-FFF2-40B4-BE49-F238E27FC236}">
              <a16:creationId xmlns:a16="http://schemas.microsoft.com/office/drawing/2014/main" id="{896A170F-A7F0-4436-BC9E-FCE0767963BF}"/>
            </a:ext>
          </a:extLst>
        </xdr:cNvPr>
        <xdr:cNvSpPr/>
      </xdr:nvSpPr>
      <xdr:spPr>
        <a:xfrm>
          <a:off x="10426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67327</xdr:rowOff>
    </xdr:from>
    <xdr:ext cx="469744" cy="259045"/>
    <xdr:sp macro="" textlink="">
      <xdr:nvSpPr>
        <xdr:cNvPr id="141" name="【体育館・プール】&#10;一人当たり面積該当値テキスト">
          <a:extLst>
            <a:ext uri="{FF2B5EF4-FFF2-40B4-BE49-F238E27FC236}">
              <a16:creationId xmlns:a16="http://schemas.microsoft.com/office/drawing/2014/main" id="{9FB59C2C-28B0-464B-9921-EB284F96B7A3}"/>
            </a:ext>
          </a:extLst>
        </xdr:cNvPr>
        <xdr:cNvSpPr txBox="1"/>
      </xdr:nvSpPr>
      <xdr:spPr>
        <a:xfrm>
          <a:off x="10515600"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54356</xdr:rowOff>
    </xdr:from>
    <xdr:to>
      <xdr:col>50</xdr:col>
      <xdr:colOff>165100</xdr:colOff>
      <xdr:row>60</xdr:row>
      <xdr:rowOff>155956</xdr:rowOff>
    </xdr:to>
    <xdr:sp macro="" textlink="">
      <xdr:nvSpPr>
        <xdr:cNvPr id="142" name="楕円 141">
          <a:extLst>
            <a:ext uri="{FF2B5EF4-FFF2-40B4-BE49-F238E27FC236}">
              <a16:creationId xmlns:a16="http://schemas.microsoft.com/office/drawing/2014/main" id="{A15E6DB2-E6CE-4D94-9894-4D4B94FEC8DE}"/>
            </a:ext>
          </a:extLst>
        </xdr:cNvPr>
        <xdr:cNvSpPr/>
      </xdr:nvSpPr>
      <xdr:spPr>
        <a:xfrm>
          <a:off x="9588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95250</xdr:rowOff>
    </xdr:from>
    <xdr:to>
      <xdr:col>55</xdr:col>
      <xdr:colOff>0</xdr:colOff>
      <xdr:row>60</xdr:row>
      <xdr:rowOff>105156</xdr:rowOff>
    </xdr:to>
    <xdr:cxnSp macro="">
      <xdr:nvCxnSpPr>
        <xdr:cNvPr id="143" name="直線コネクタ 142">
          <a:extLst>
            <a:ext uri="{FF2B5EF4-FFF2-40B4-BE49-F238E27FC236}">
              <a16:creationId xmlns:a16="http://schemas.microsoft.com/office/drawing/2014/main" id="{42416A7B-852C-4B7F-B870-EA59D848BD4B}"/>
            </a:ext>
          </a:extLst>
        </xdr:cNvPr>
        <xdr:cNvCxnSpPr/>
      </xdr:nvCxnSpPr>
      <xdr:spPr>
        <a:xfrm flipV="1">
          <a:off x="9639300" y="1038225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xdr:rowOff>
    </xdr:from>
    <xdr:to>
      <xdr:col>46</xdr:col>
      <xdr:colOff>38100</xdr:colOff>
      <xdr:row>61</xdr:row>
      <xdr:rowOff>110998</xdr:rowOff>
    </xdr:to>
    <xdr:sp macro="" textlink="">
      <xdr:nvSpPr>
        <xdr:cNvPr id="144" name="楕円 143">
          <a:extLst>
            <a:ext uri="{FF2B5EF4-FFF2-40B4-BE49-F238E27FC236}">
              <a16:creationId xmlns:a16="http://schemas.microsoft.com/office/drawing/2014/main" id="{B62673D3-B802-44D8-B40B-B08FB4BEC681}"/>
            </a:ext>
          </a:extLst>
        </xdr:cNvPr>
        <xdr:cNvSpPr/>
      </xdr:nvSpPr>
      <xdr:spPr>
        <a:xfrm>
          <a:off x="8699500" y="1046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105156</xdr:rowOff>
    </xdr:from>
    <xdr:to>
      <xdr:col>50</xdr:col>
      <xdr:colOff>114300</xdr:colOff>
      <xdr:row>61</xdr:row>
      <xdr:rowOff>60198</xdr:rowOff>
    </xdr:to>
    <xdr:cxnSp macro="">
      <xdr:nvCxnSpPr>
        <xdr:cNvPr id="145" name="直線コネクタ 144">
          <a:extLst>
            <a:ext uri="{FF2B5EF4-FFF2-40B4-BE49-F238E27FC236}">
              <a16:creationId xmlns:a16="http://schemas.microsoft.com/office/drawing/2014/main" id="{3B268E96-BB89-45F0-906D-EEEB62CE86C2}"/>
            </a:ext>
          </a:extLst>
        </xdr:cNvPr>
        <xdr:cNvCxnSpPr/>
      </xdr:nvCxnSpPr>
      <xdr:spPr>
        <a:xfrm flipV="1">
          <a:off x="8750300" y="10392156"/>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1033</xdr:rowOff>
    </xdr:from>
    <xdr:ext cx="469744" cy="259045"/>
    <xdr:sp macro="" textlink="">
      <xdr:nvSpPr>
        <xdr:cNvPr id="146" name="n_1mainValue【体育館・プール】&#10;一人当たり面積">
          <a:extLst>
            <a:ext uri="{FF2B5EF4-FFF2-40B4-BE49-F238E27FC236}">
              <a16:creationId xmlns:a16="http://schemas.microsoft.com/office/drawing/2014/main" id="{057B7E5B-9512-42BD-ACF6-FA603695E822}"/>
            </a:ext>
          </a:extLst>
        </xdr:cNvPr>
        <xdr:cNvSpPr txBox="1"/>
      </xdr:nvSpPr>
      <xdr:spPr>
        <a:xfrm>
          <a:off x="9391727" y="1011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127525</xdr:rowOff>
    </xdr:from>
    <xdr:ext cx="469744" cy="259045"/>
    <xdr:sp macro="" textlink="">
      <xdr:nvSpPr>
        <xdr:cNvPr id="147" name="n_2mainValue【体育館・プール】&#10;一人当たり面積">
          <a:extLst>
            <a:ext uri="{FF2B5EF4-FFF2-40B4-BE49-F238E27FC236}">
              <a16:creationId xmlns:a16="http://schemas.microsoft.com/office/drawing/2014/main" id="{168D5BB3-1822-4415-9455-AA8BB4FBCADD}"/>
            </a:ext>
          </a:extLst>
        </xdr:cNvPr>
        <xdr:cNvSpPr txBox="1"/>
      </xdr:nvSpPr>
      <xdr:spPr>
        <a:xfrm>
          <a:off x="8515427" y="1024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033F4AA1-F800-4003-BD1E-BDB3FA314F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FA2FFE5A-01B5-4E93-98D8-67D87F9B37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46F538A3-DB73-4FEF-81EB-4795C7E2E6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DF07E98F-5C26-4F62-A5C7-D361597267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637491F8-330E-4CD9-AECB-4E21E49E26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5971E971-A60E-4A3C-8E27-984B1B14CA7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CB85ECBA-DBCF-4C33-8E66-33483E1D52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A32967C5-19FF-4448-B638-46EA0976AAF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6" name="正方形/長方形 155">
          <a:extLst>
            <a:ext uri="{FF2B5EF4-FFF2-40B4-BE49-F238E27FC236}">
              <a16:creationId xmlns:a16="http://schemas.microsoft.com/office/drawing/2014/main" id="{C8ECC586-80C8-4CAF-BD35-86A2F3FEC65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7" name="正方形/長方形 156">
          <a:extLst>
            <a:ext uri="{FF2B5EF4-FFF2-40B4-BE49-F238E27FC236}">
              <a16:creationId xmlns:a16="http://schemas.microsoft.com/office/drawing/2014/main" id="{A68F877E-3E61-4BF9-8A5C-8AF71E913A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8" name="正方形/長方形 157">
          <a:extLst>
            <a:ext uri="{FF2B5EF4-FFF2-40B4-BE49-F238E27FC236}">
              <a16:creationId xmlns:a16="http://schemas.microsoft.com/office/drawing/2014/main" id="{E33D840E-C846-47A9-9A49-6B99BFA2A8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9" name="正方形/長方形 158">
          <a:extLst>
            <a:ext uri="{FF2B5EF4-FFF2-40B4-BE49-F238E27FC236}">
              <a16:creationId xmlns:a16="http://schemas.microsoft.com/office/drawing/2014/main" id="{4C7E8A27-68B4-4F29-98DB-96520D2546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0" name="正方形/長方形 159">
          <a:extLst>
            <a:ext uri="{FF2B5EF4-FFF2-40B4-BE49-F238E27FC236}">
              <a16:creationId xmlns:a16="http://schemas.microsoft.com/office/drawing/2014/main" id="{24E42414-D07E-4315-AE58-B7BC2AECB95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1" name="正方形/長方形 160">
          <a:extLst>
            <a:ext uri="{FF2B5EF4-FFF2-40B4-BE49-F238E27FC236}">
              <a16:creationId xmlns:a16="http://schemas.microsoft.com/office/drawing/2014/main" id="{F8325189-79DA-4E7D-BA79-B4B53296F5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2" name="正方形/長方形 161">
          <a:extLst>
            <a:ext uri="{FF2B5EF4-FFF2-40B4-BE49-F238E27FC236}">
              <a16:creationId xmlns:a16="http://schemas.microsoft.com/office/drawing/2014/main" id="{BBB223D8-BD0C-4CE1-B8BD-22F4E1D2E9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3" name="正方形/長方形 162">
          <a:extLst>
            <a:ext uri="{FF2B5EF4-FFF2-40B4-BE49-F238E27FC236}">
              <a16:creationId xmlns:a16="http://schemas.microsoft.com/office/drawing/2014/main" id="{C6ACBDBD-FD50-4D4B-B2CF-22BFFD51138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4" name="正方形/長方形 163">
          <a:extLst>
            <a:ext uri="{FF2B5EF4-FFF2-40B4-BE49-F238E27FC236}">
              <a16:creationId xmlns:a16="http://schemas.microsoft.com/office/drawing/2014/main" id="{3E56B52E-72AD-4BD0-8924-53F5AEB11D7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5" name="正方形/長方形 164">
          <a:extLst>
            <a:ext uri="{FF2B5EF4-FFF2-40B4-BE49-F238E27FC236}">
              <a16:creationId xmlns:a16="http://schemas.microsoft.com/office/drawing/2014/main" id="{7B33A075-E006-492D-811D-1C2A95E831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6" name="正方形/長方形 165">
          <a:extLst>
            <a:ext uri="{FF2B5EF4-FFF2-40B4-BE49-F238E27FC236}">
              <a16:creationId xmlns:a16="http://schemas.microsoft.com/office/drawing/2014/main" id="{5BC78D13-FB9E-4725-81BE-C39FBBD714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7" name="正方形/長方形 166">
          <a:extLst>
            <a:ext uri="{FF2B5EF4-FFF2-40B4-BE49-F238E27FC236}">
              <a16:creationId xmlns:a16="http://schemas.microsoft.com/office/drawing/2014/main" id="{3F354309-86B5-49C9-8667-F12CCC6CCD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8" name="正方形/長方形 167">
          <a:extLst>
            <a:ext uri="{FF2B5EF4-FFF2-40B4-BE49-F238E27FC236}">
              <a16:creationId xmlns:a16="http://schemas.microsoft.com/office/drawing/2014/main" id="{F20E2FCA-EFE9-4E67-8AFE-821A4AA114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9" name="正方形/長方形 168">
          <a:extLst>
            <a:ext uri="{FF2B5EF4-FFF2-40B4-BE49-F238E27FC236}">
              <a16:creationId xmlns:a16="http://schemas.microsoft.com/office/drawing/2014/main" id="{DE969453-8A26-4C1E-AAFB-8C5BB6ED4F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0" name="正方形/長方形 169">
          <a:extLst>
            <a:ext uri="{FF2B5EF4-FFF2-40B4-BE49-F238E27FC236}">
              <a16:creationId xmlns:a16="http://schemas.microsoft.com/office/drawing/2014/main" id="{2B7DBED8-0C93-4275-9460-045E43609D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1" name="正方形/長方形 170">
          <a:extLst>
            <a:ext uri="{FF2B5EF4-FFF2-40B4-BE49-F238E27FC236}">
              <a16:creationId xmlns:a16="http://schemas.microsoft.com/office/drawing/2014/main" id="{64DB98DA-899E-46D5-9529-84C4B41DC0B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2" name="正方形/長方形 171">
          <a:extLst>
            <a:ext uri="{FF2B5EF4-FFF2-40B4-BE49-F238E27FC236}">
              <a16:creationId xmlns:a16="http://schemas.microsoft.com/office/drawing/2014/main" id="{42ABC95C-E134-4036-8747-981B3689DD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3" name="正方形/長方形 172">
          <a:extLst>
            <a:ext uri="{FF2B5EF4-FFF2-40B4-BE49-F238E27FC236}">
              <a16:creationId xmlns:a16="http://schemas.microsoft.com/office/drawing/2014/main" id="{C8024821-6BEF-45A4-ACDE-9D0A8D9909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4" name="正方形/長方形 173">
          <a:extLst>
            <a:ext uri="{FF2B5EF4-FFF2-40B4-BE49-F238E27FC236}">
              <a16:creationId xmlns:a16="http://schemas.microsoft.com/office/drawing/2014/main" id="{B9DAB963-75C6-49E1-A440-8BC51EDD7A0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5" name="正方形/長方形 174">
          <a:extLst>
            <a:ext uri="{FF2B5EF4-FFF2-40B4-BE49-F238E27FC236}">
              <a16:creationId xmlns:a16="http://schemas.microsoft.com/office/drawing/2014/main" id="{1636BBE4-470D-4740-86FA-C0E00C7DC4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6" name="正方形/長方形 175">
          <a:extLst>
            <a:ext uri="{FF2B5EF4-FFF2-40B4-BE49-F238E27FC236}">
              <a16:creationId xmlns:a16="http://schemas.microsoft.com/office/drawing/2014/main" id="{E79871F7-28BF-413A-8A9C-934281D39E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7" name="正方形/長方形 176">
          <a:extLst>
            <a:ext uri="{FF2B5EF4-FFF2-40B4-BE49-F238E27FC236}">
              <a16:creationId xmlns:a16="http://schemas.microsoft.com/office/drawing/2014/main" id="{200078E4-1D99-4187-9816-37FDEC9BFB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8" name="正方形/長方形 177">
          <a:extLst>
            <a:ext uri="{FF2B5EF4-FFF2-40B4-BE49-F238E27FC236}">
              <a16:creationId xmlns:a16="http://schemas.microsoft.com/office/drawing/2014/main" id="{FF4CEA9A-5547-44C3-94E8-8F44D462279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9" name="正方形/長方形 178">
          <a:extLst>
            <a:ext uri="{FF2B5EF4-FFF2-40B4-BE49-F238E27FC236}">
              <a16:creationId xmlns:a16="http://schemas.microsoft.com/office/drawing/2014/main" id="{AD8BD0BC-1A1B-49DC-ACCF-80FAEBB9D47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0" name="正方形/長方形 179">
          <a:extLst>
            <a:ext uri="{FF2B5EF4-FFF2-40B4-BE49-F238E27FC236}">
              <a16:creationId xmlns:a16="http://schemas.microsoft.com/office/drawing/2014/main" id="{262467EE-1469-4648-B095-8DCAC51538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1" name="正方形/長方形 180">
          <a:extLst>
            <a:ext uri="{FF2B5EF4-FFF2-40B4-BE49-F238E27FC236}">
              <a16:creationId xmlns:a16="http://schemas.microsoft.com/office/drawing/2014/main" id="{29FFA499-90DC-41F5-AC5B-4956F03476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2" name="正方形/長方形 181">
          <a:extLst>
            <a:ext uri="{FF2B5EF4-FFF2-40B4-BE49-F238E27FC236}">
              <a16:creationId xmlns:a16="http://schemas.microsoft.com/office/drawing/2014/main" id="{4D96CDAA-AF26-4354-B275-9C7A6C117E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3" name="正方形/長方形 182">
          <a:extLst>
            <a:ext uri="{FF2B5EF4-FFF2-40B4-BE49-F238E27FC236}">
              <a16:creationId xmlns:a16="http://schemas.microsoft.com/office/drawing/2014/main" id="{BBC9C474-A0A6-4516-825B-EB386E4029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4" name="正方形/長方形 183">
          <a:extLst>
            <a:ext uri="{FF2B5EF4-FFF2-40B4-BE49-F238E27FC236}">
              <a16:creationId xmlns:a16="http://schemas.microsoft.com/office/drawing/2014/main" id="{CF486859-3DBD-4B91-99F5-4AE4F37E32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5" name="正方形/長方形 184">
          <a:extLst>
            <a:ext uri="{FF2B5EF4-FFF2-40B4-BE49-F238E27FC236}">
              <a16:creationId xmlns:a16="http://schemas.microsoft.com/office/drawing/2014/main" id="{EE942680-C24D-4705-B55F-04029D13F5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6" name="正方形/長方形 185">
          <a:extLst>
            <a:ext uri="{FF2B5EF4-FFF2-40B4-BE49-F238E27FC236}">
              <a16:creationId xmlns:a16="http://schemas.microsoft.com/office/drawing/2014/main" id="{D2EF0C17-9937-4320-B84E-92416AD434B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7" name="正方形/長方形 186">
          <a:extLst>
            <a:ext uri="{FF2B5EF4-FFF2-40B4-BE49-F238E27FC236}">
              <a16:creationId xmlns:a16="http://schemas.microsoft.com/office/drawing/2014/main" id="{20DA444F-79A8-4945-B9AA-39CD5D78C1E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8" name="正方形/長方形 187">
          <a:extLst>
            <a:ext uri="{FF2B5EF4-FFF2-40B4-BE49-F238E27FC236}">
              <a16:creationId xmlns:a16="http://schemas.microsoft.com/office/drawing/2014/main" id="{210DCC70-F5A5-45B1-B9A4-CF2726938A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9" name="正方形/長方形 188">
          <a:extLst>
            <a:ext uri="{FF2B5EF4-FFF2-40B4-BE49-F238E27FC236}">
              <a16:creationId xmlns:a16="http://schemas.microsoft.com/office/drawing/2014/main" id="{9412D74B-2162-41FC-913C-60A0703F99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0" name="正方形/長方形 189">
          <a:extLst>
            <a:ext uri="{FF2B5EF4-FFF2-40B4-BE49-F238E27FC236}">
              <a16:creationId xmlns:a16="http://schemas.microsoft.com/office/drawing/2014/main" id="{1D1337BA-D65D-4419-9E10-BFEA121C7EF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1" name="正方形/長方形 190">
          <a:extLst>
            <a:ext uri="{FF2B5EF4-FFF2-40B4-BE49-F238E27FC236}">
              <a16:creationId xmlns:a16="http://schemas.microsoft.com/office/drawing/2014/main" id="{793A0D77-407F-4093-8FE0-001F8A35AD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2" name="正方形/長方形 191">
          <a:extLst>
            <a:ext uri="{FF2B5EF4-FFF2-40B4-BE49-F238E27FC236}">
              <a16:creationId xmlns:a16="http://schemas.microsoft.com/office/drawing/2014/main" id="{430BDC96-D6A6-4B95-8BA8-241E6C5046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3" name="正方形/長方形 192">
          <a:extLst>
            <a:ext uri="{FF2B5EF4-FFF2-40B4-BE49-F238E27FC236}">
              <a16:creationId xmlns:a16="http://schemas.microsoft.com/office/drawing/2014/main" id="{E67795C1-A0E3-48FD-8958-50B769A85F2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4" name="正方形/長方形 193">
          <a:extLst>
            <a:ext uri="{FF2B5EF4-FFF2-40B4-BE49-F238E27FC236}">
              <a16:creationId xmlns:a16="http://schemas.microsoft.com/office/drawing/2014/main" id="{CCC8EA92-3DDF-4ED6-9924-F7A99EB292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5" name="正方形/長方形 194">
          <a:extLst>
            <a:ext uri="{FF2B5EF4-FFF2-40B4-BE49-F238E27FC236}">
              <a16:creationId xmlns:a16="http://schemas.microsoft.com/office/drawing/2014/main" id="{A30D5A26-0DAC-4F31-A625-DB1FD693C50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6" name="正方形/長方形 195">
          <a:extLst>
            <a:ext uri="{FF2B5EF4-FFF2-40B4-BE49-F238E27FC236}">
              <a16:creationId xmlns:a16="http://schemas.microsoft.com/office/drawing/2014/main" id="{4E06A3DF-FCC8-46B5-B24A-8BE698843D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7" name="正方形/長方形 196">
          <a:extLst>
            <a:ext uri="{FF2B5EF4-FFF2-40B4-BE49-F238E27FC236}">
              <a16:creationId xmlns:a16="http://schemas.microsoft.com/office/drawing/2014/main" id="{24CEE9BE-F96E-4128-89DB-7669DE83FD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8" name="正方形/長方形 197">
          <a:extLst>
            <a:ext uri="{FF2B5EF4-FFF2-40B4-BE49-F238E27FC236}">
              <a16:creationId xmlns:a16="http://schemas.microsoft.com/office/drawing/2014/main" id="{F33EAAF6-4A6B-4CFA-9FD0-AB662FF31D4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9" name="正方形/長方形 198">
          <a:extLst>
            <a:ext uri="{FF2B5EF4-FFF2-40B4-BE49-F238E27FC236}">
              <a16:creationId xmlns:a16="http://schemas.microsoft.com/office/drawing/2014/main" id="{E5792F6D-63C1-4A15-B312-11271B9D0B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0" name="正方形/長方形 199">
          <a:extLst>
            <a:ext uri="{FF2B5EF4-FFF2-40B4-BE49-F238E27FC236}">
              <a16:creationId xmlns:a16="http://schemas.microsoft.com/office/drawing/2014/main" id="{CDD7B89B-97E3-4C63-A0F8-6A1CCBD1FE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1" name="正方形/長方形 200">
          <a:extLst>
            <a:ext uri="{FF2B5EF4-FFF2-40B4-BE49-F238E27FC236}">
              <a16:creationId xmlns:a16="http://schemas.microsoft.com/office/drawing/2014/main" id="{842BD7B3-FB61-4578-A2F7-EBEE4FA64A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2" name="正方形/長方形 201">
          <a:extLst>
            <a:ext uri="{FF2B5EF4-FFF2-40B4-BE49-F238E27FC236}">
              <a16:creationId xmlns:a16="http://schemas.microsoft.com/office/drawing/2014/main" id="{29C8FAA4-C6E2-44AA-99C0-9CA25278F6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3" name="正方形/長方形 202">
          <a:extLst>
            <a:ext uri="{FF2B5EF4-FFF2-40B4-BE49-F238E27FC236}">
              <a16:creationId xmlns:a16="http://schemas.microsoft.com/office/drawing/2014/main" id="{947981EE-946E-443A-93F9-A50FD5E8A2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4" name="テキスト ボックス 203">
          <a:extLst>
            <a:ext uri="{FF2B5EF4-FFF2-40B4-BE49-F238E27FC236}">
              <a16:creationId xmlns:a16="http://schemas.microsoft.com/office/drawing/2014/main" id="{0A0C28F1-2217-4E31-8486-E86388EE47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5" name="直線コネクタ 204">
          <a:extLst>
            <a:ext uri="{FF2B5EF4-FFF2-40B4-BE49-F238E27FC236}">
              <a16:creationId xmlns:a16="http://schemas.microsoft.com/office/drawing/2014/main" id="{41426222-8AE0-4615-9628-805006D7DC7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06" name="直線コネクタ 205">
          <a:extLst>
            <a:ext uri="{FF2B5EF4-FFF2-40B4-BE49-F238E27FC236}">
              <a16:creationId xmlns:a16="http://schemas.microsoft.com/office/drawing/2014/main" id="{733BCE02-48EE-42EE-91CD-1A4133680BF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07" name="テキスト ボックス 206">
          <a:extLst>
            <a:ext uri="{FF2B5EF4-FFF2-40B4-BE49-F238E27FC236}">
              <a16:creationId xmlns:a16="http://schemas.microsoft.com/office/drawing/2014/main" id="{977A1BEE-F473-4CAE-81DB-C863E6B704D1}"/>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08" name="直線コネクタ 207">
          <a:extLst>
            <a:ext uri="{FF2B5EF4-FFF2-40B4-BE49-F238E27FC236}">
              <a16:creationId xmlns:a16="http://schemas.microsoft.com/office/drawing/2014/main" id="{4465175A-82B3-4408-BFFC-18C702EE99E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09" name="テキスト ボックス 208">
          <a:extLst>
            <a:ext uri="{FF2B5EF4-FFF2-40B4-BE49-F238E27FC236}">
              <a16:creationId xmlns:a16="http://schemas.microsoft.com/office/drawing/2014/main" id="{B5768198-2F7C-4DEA-B579-23DB21376EE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10" name="直線コネクタ 209">
          <a:extLst>
            <a:ext uri="{FF2B5EF4-FFF2-40B4-BE49-F238E27FC236}">
              <a16:creationId xmlns:a16="http://schemas.microsoft.com/office/drawing/2014/main" id="{BD225400-7830-40D9-8D70-03EBA55EF79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11" name="テキスト ボックス 210">
          <a:extLst>
            <a:ext uri="{FF2B5EF4-FFF2-40B4-BE49-F238E27FC236}">
              <a16:creationId xmlns:a16="http://schemas.microsoft.com/office/drawing/2014/main" id="{064F2BC2-3015-46B8-9A18-BFF9AC52530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12" name="直線コネクタ 211">
          <a:extLst>
            <a:ext uri="{FF2B5EF4-FFF2-40B4-BE49-F238E27FC236}">
              <a16:creationId xmlns:a16="http://schemas.microsoft.com/office/drawing/2014/main" id="{569C50DF-2552-4D46-A017-B53987CDAB4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13" name="テキスト ボックス 212">
          <a:extLst>
            <a:ext uri="{FF2B5EF4-FFF2-40B4-BE49-F238E27FC236}">
              <a16:creationId xmlns:a16="http://schemas.microsoft.com/office/drawing/2014/main" id="{B7FE4D14-8781-4DFC-B867-5904D19A69E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14" name="直線コネクタ 213">
          <a:extLst>
            <a:ext uri="{FF2B5EF4-FFF2-40B4-BE49-F238E27FC236}">
              <a16:creationId xmlns:a16="http://schemas.microsoft.com/office/drawing/2014/main" id="{6E5FDEFF-D615-4B7E-92B9-BFA41FE11E8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15" name="テキスト ボックス 214">
          <a:extLst>
            <a:ext uri="{FF2B5EF4-FFF2-40B4-BE49-F238E27FC236}">
              <a16:creationId xmlns:a16="http://schemas.microsoft.com/office/drawing/2014/main" id="{AB8D3EEF-AE9B-44B7-995F-AA090D53997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6" name="直線コネクタ 215">
          <a:extLst>
            <a:ext uri="{FF2B5EF4-FFF2-40B4-BE49-F238E27FC236}">
              <a16:creationId xmlns:a16="http://schemas.microsoft.com/office/drawing/2014/main" id="{CABAA925-F46D-4FF8-9229-6A460E357B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A2D1D4ED-8CDE-4E0E-8B30-982A5B2A8C6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8" name="【保健センター・保健所】&#10;有形固定資産減価償却率グラフ枠">
          <a:extLst>
            <a:ext uri="{FF2B5EF4-FFF2-40B4-BE49-F238E27FC236}">
              <a16:creationId xmlns:a16="http://schemas.microsoft.com/office/drawing/2014/main" id="{CB653121-2F61-4ED4-BB0B-8E140EACD29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219" name="直線コネクタ 218">
          <a:extLst>
            <a:ext uri="{FF2B5EF4-FFF2-40B4-BE49-F238E27FC236}">
              <a16:creationId xmlns:a16="http://schemas.microsoft.com/office/drawing/2014/main" id="{336E212D-A9CB-4FD1-A8D5-53579CFC44D2}"/>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220" name="【保健センター・保健所】&#10;有形固定資産減価償却率最小値テキスト">
          <a:extLst>
            <a:ext uri="{FF2B5EF4-FFF2-40B4-BE49-F238E27FC236}">
              <a16:creationId xmlns:a16="http://schemas.microsoft.com/office/drawing/2014/main" id="{CD0C661D-4A50-47B8-9C3E-35166706787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221" name="直線コネクタ 220">
          <a:extLst>
            <a:ext uri="{FF2B5EF4-FFF2-40B4-BE49-F238E27FC236}">
              <a16:creationId xmlns:a16="http://schemas.microsoft.com/office/drawing/2014/main" id="{FDB5E806-F166-4CC1-AADA-E0BB2179A84A}"/>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222" name="【保健センター・保健所】&#10;有形固定資産減価償却率最大値テキスト">
          <a:extLst>
            <a:ext uri="{FF2B5EF4-FFF2-40B4-BE49-F238E27FC236}">
              <a16:creationId xmlns:a16="http://schemas.microsoft.com/office/drawing/2014/main" id="{CD4C7B1D-DB44-4811-9B8C-4C8CBB8105A9}"/>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223" name="直線コネクタ 222">
          <a:extLst>
            <a:ext uri="{FF2B5EF4-FFF2-40B4-BE49-F238E27FC236}">
              <a16:creationId xmlns:a16="http://schemas.microsoft.com/office/drawing/2014/main" id="{E4BB5F0D-EC05-4014-8D40-8A395529E0FB}"/>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224" name="【保健センター・保健所】&#10;有形固定資産減価償却率平均値テキスト">
          <a:extLst>
            <a:ext uri="{FF2B5EF4-FFF2-40B4-BE49-F238E27FC236}">
              <a16:creationId xmlns:a16="http://schemas.microsoft.com/office/drawing/2014/main" id="{6B7B65F9-A723-4C6F-A6AC-780152E87F55}"/>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225" name="フローチャート: 判断 224">
          <a:extLst>
            <a:ext uri="{FF2B5EF4-FFF2-40B4-BE49-F238E27FC236}">
              <a16:creationId xmlns:a16="http://schemas.microsoft.com/office/drawing/2014/main" id="{E4B7F5A2-DFEA-4781-AC2E-B9B5A95B12A2}"/>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226" name="フローチャート: 判断 225">
          <a:extLst>
            <a:ext uri="{FF2B5EF4-FFF2-40B4-BE49-F238E27FC236}">
              <a16:creationId xmlns:a16="http://schemas.microsoft.com/office/drawing/2014/main" id="{8CFAACBB-7C2C-4AE4-9A16-01DE1E41D0EB}"/>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145432</xdr:rowOff>
    </xdr:from>
    <xdr:ext cx="405111" cy="259045"/>
    <xdr:sp macro="" textlink="">
      <xdr:nvSpPr>
        <xdr:cNvPr id="227" name="n_1aveValue【保健センター・保健所】&#10;有形固定資産減価償却率">
          <a:extLst>
            <a:ext uri="{FF2B5EF4-FFF2-40B4-BE49-F238E27FC236}">
              <a16:creationId xmlns:a16="http://schemas.microsoft.com/office/drawing/2014/main" id="{266A9B2E-59B3-44EA-A612-1C7D3363E1E2}"/>
            </a:ext>
          </a:extLst>
        </xdr:cNvPr>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228" name="フローチャート: 判断 227">
          <a:extLst>
            <a:ext uri="{FF2B5EF4-FFF2-40B4-BE49-F238E27FC236}">
              <a16:creationId xmlns:a16="http://schemas.microsoft.com/office/drawing/2014/main" id="{FAE862BC-4E24-4633-A66C-BB4AEB2A8AEA}"/>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229" name="n_2aveValue【保健センター・保健所】&#10;有形固定資産減価償却率">
          <a:extLst>
            <a:ext uri="{FF2B5EF4-FFF2-40B4-BE49-F238E27FC236}">
              <a16:creationId xmlns:a16="http://schemas.microsoft.com/office/drawing/2014/main" id="{CD38ACD0-CF2A-431C-BB42-1DC9C673E044}"/>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230" name="フローチャート: 判断 229">
          <a:extLst>
            <a:ext uri="{FF2B5EF4-FFF2-40B4-BE49-F238E27FC236}">
              <a16:creationId xmlns:a16="http://schemas.microsoft.com/office/drawing/2014/main" id="{B0F59F4E-F9FD-4A1F-81AD-26DC1450E661}"/>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231" name="n_3aveValue【保健センター・保健所】&#10;有形固定資産減価償却率">
          <a:extLst>
            <a:ext uri="{FF2B5EF4-FFF2-40B4-BE49-F238E27FC236}">
              <a16:creationId xmlns:a16="http://schemas.microsoft.com/office/drawing/2014/main" id="{09538582-06C1-45B9-9EDF-7C18924CCB36}"/>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20D61EB-B0AA-44EC-86C9-E8F96F10E13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9DDB4B8-DA07-45B6-8BE7-13E798FEDD4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2A3C554-2ADF-4DB3-8972-5ADD9518411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CF628F9-2628-4C17-97D4-A6388587FD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E9C1123-24EA-45CD-8FC6-10D4355ECB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237" name="楕円 236">
          <a:extLst>
            <a:ext uri="{FF2B5EF4-FFF2-40B4-BE49-F238E27FC236}">
              <a16:creationId xmlns:a16="http://schemas.microsoft.com/office/drawing/2014/main" id="{F8968FDB-2E24-47E0-AD23-202F821F0EAD}"/>
            </a:ext>
          </a:extLst>
        </xdr:cNvPr>
        <xdr:cNvSpPr/>
      </xdr:nvSpPr>
      <xdr:spPr>
        <a:xfrm>
          <a:off x="16268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146702</xdr:rowOff>
    </xdr:from>
    <xdr:ext cx="405111" cy="259045"/>
    <xdr:sp macro="" textlink="">
      <xdr:nvSpPr>
        <xdr:cNvPr id="238" name="【保健センター・保健所】&#10;有形固定資産減価償却率該当値テキスト">
          <a:extLst>
            <a:ext uri="{FF2B5EF4-FFF2-40B4-BE49-F238E27FC236}">
              <a16:creationId xmlns:a16="http://schemas.microsoft.com/office/drawing/2014/main" id="{5F4D60E7-FED1-4896-B002-CC28CC345613}"/>
            </a:ext>
          </a:extLst>
        </xdr:cNvPr>
        <xdr:cNvSpPr txBox="1"/>
      </xdr:nvSpPr>
      <xdr:spPr>
        <a:xfrm>
          <a:off x="16357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239" name="楕円 238">
          <a:extLst>
            <a:ext uri="{FF2B5EF4-FFF2-40B4-BE49-F238E27FC236}">
              <a16:creationId xmlns:a16="http://schemas.microsoft.com/office/drawing/2014/main" id="{EA7FF6B4-0C64-448B-96B7-50D6B2BC0BC4}"/>
            </a:ext>
          </a:extLst>
        </xdr:cNvPr>
        <xdr:cNvSpPr/>
      </xdr:nvSpPr>
      <xdr:spPr>
        <a:xfrm>
          <a:off x="1543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47625</xdr:rowOff>
    </xdr:from>
    <xdr:to>
      <xdr:col>85</xdr:col>
      <xdr:colOff>127000</xdr:colOff>
      <xdr:row>60</xdr:row>
      <xdr:rowOff>74295</xdr:rowOff>
    </xdr:to>
    <xdr:cxnSp macro="">
      <xdr:nvCxnSpPr>
        <xdr:cNvPr id="240" name="直線コネクタ 239">
          <a:extLst>
            <a:ext uri="{FF2B5EF4-FFF2-40B4-BE49-F238E27FC236}">
              <a16:creationId xmlns:a16="http://schemas.microsoft.com/office/drawing/2014/main" id="{90B42B94-5860-4D63-AC67-E27760D128A3}"/>
            </a:ext>
          </a:extLst>
        </xdr:cNvPr>
        <xdr:cNvCxnSpPr/>
      </xdr:nvCxnSpPr>
      <xdr:spPr>
        <a:xfrm flipV="1">
          <a:off x="15481300" y="103346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241" name="楕円 240">
          <a:extLst>
            <a:ext uri="{FF2B5EF4-FFF2-40B4-BE49-F238E27FC236}">
              <a16:creationId xmlns:a16="http://schemas.microsoft.com/office/drawing/2014/main" id="{68B4360D-AFA3-497B-98EC-09FC7582C5DB}"/>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74295</xdr:rowOff>
    </xdr:from>
    <xdr:to>
      <xdr:col>81</xdr:col>
      <xdr:colOff>50800</xdr:colOff>
      <xdr:row>60</xdr:row>
      <xdr:rowOff>114300</xdr:rowOff>
    </xdr:to>
    <xdr:cxnSp macro="">
      <xdr:nvCxnSpPr>
        <xdr:cNvPr id="242" name="直線コネクタ 241">
          <a:extLst>
            <a:ext uri="{FF2B5EF4-FFF2-40B4-BE49-F238E27FC236}">
              <a16:creationId xmlns:a16="http://schemas.microsoft.com/office/drawing/2014/main" id="{F21114B0-F787-4A70-8D73-1CCAF2A0020B}"/>
            </a:ext>
          </a:extLst>
        </xdr:cNvPr>
        <xdr:cNvCxnSpPr/>
      </xdr:nvCxnSpPr>
      <xdr:spPr>
        <a:xfrm flipV="1">
          <a:off x="14592300" y="10361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116222</xdr:rowOff>
    </xdr:from>
    <xdr:ext cx="405111" cy="259045"/>
    <xdr:sp macro="" textlink="">
      <xdr:nvSpPr>
        <xdr:cNvPr id="243" name="n_1mainValue【保健センター・保健所】&#10;有形固定資産減価償却率">
          <a:extLst>
            <a:ext uri="{FF2B5EF4-FFF2-40B4-BE49-F238E27FC236}">
              <a16:creationId xmlns:a16="http://schemas.microsoft.com/office/drawing/2014/main" id="{8C0E38E0-A044-41B3-BEA7-FE9522699D9C}"/>
            </a:ext>
          </a:extLst>
        </xdr:cNvPr>
        <xdr:cNvSpPr txBox="1"/>
      </xdr:nvSpPr>
      <xdr:spPr>
        <a:xfrm>
          <a:off x="15266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244" name="n_2mainValue【保健センター・保健所】&#10;有形固定資産減価償却率">
          <a:extLst>
            <a:ext uri="{FF2B5EF4-FFF2-40B4-BE49-F238E27FC236}">
              <a16:creationId xmlns:a16="http://schemas.microsoft.com/office/drawing/2014/main" id="{1D71AB4B-08BB-47B9-8ECC-8E84CA5CB675}"/>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5" name="正方形/長方形 244">
          <a:extLst>
            <a:ext uri="{FF2B5EF4-FFF2-40B4-BE49-F238E27FC236}">
              <a16:creationId xmlns:a16="http://schemas.microsoft.com/office/drawing/2014/main" id="{FEE49A05-3C89-4490-BFEE-DCEDF421B78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6" name="正方形/長方形 245">
          <a:extLst>
            <a:ext uri="{FF2B5EF4-FFF2-40B4-BE49-F238E27FC236}">
              <a16:creationId xmlns:a16="http://schemas.microsoft.com/office/drawing/2014/main" id="{6BAADA0B-A063-48FC-9CC2-96CAB27729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7" name="正方形/長方形 246">
          <a:extLst>
            <a:ext uri="{FF2B5EF4-FFF2-40B4-BE49-F238E27FC236}">
              <a16:creationId xmlns:a16="http://schemas.microsoft.com/office/drawing/2014/main" id="{8DC3B5E6-A138-4F26-9C0A-0DC30C8471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48" name="正方形/長方形 247">
          <a:extLst>
            <a:ext uri="{FF2B5EF4-FFF2-40B4-BE49-F238E27FC236}">
              <a16:creationId xmlns:a16="http://schemas.microsoft.com/office/drawing/2014/main" id="{75C0E485-3A67-4AE1-9190-0C5104C795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49" name="正方形/長方形 248">
          <a:extLst>
            <a:ext uri="{FF2B5EF4-FFF2-40B4-BE49-F238E27FC236}">
              <a16:creationId xmlns:a16="http://schemas.microsoft.com/office/drawing/2014/main" id="{FA2EBE05-F859-433C-B0C8-1A167D6278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0" name="正方形/長方形 249">
          <a:extLst>
            <a:ext uri="{FF2B5EF4-FFF2-40B4-BE49-F238E27FC236}">
              <a16:creationId xmlns:a16="http://schemas.microsoft.com/office/drawing/2014/main" id="{3B294CC7-BB7E-4B52-B57D-D5DD2FA23F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1" name="正方形/長方形 250">
          <a:extLst>
            <a:ext uri="{FF2B5EF4-FFF2-40B4-BE49-F238E27FC236}">
              <a16:creationId xmlns:a16="http://schemas.microsoft.com/office/drawing/2014/main" id="{6703C56D-2910-439A-86D2-DD9B0A3102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2" name="正方形/長方形 251">
          <a:extLst>
            <a:ext uri="{FF2B5EF4-FFF2-40B4-BE49-F238E27FC236}">
              <a16:creationId xmlns:a16="http://schemas.microsoft.com/office/drawing/2014/main" id="{DC3C7F16-A0F3-4B42-A9A9-CBFD2AC1A34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3" name="テキスト ボックス 252">
          <a:extLst>
            <a:ext uri="{FF2B5EF4-FFF2-40B4-BE49-F238E27FC236}">
              <a16:creationId xmlns:a16="http://schemas.microsoft.com/office/drawing/2014/main" id="{0AA848BB-B1BC-4B92-AE5F-1F36377932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4" name="直線コネクタ 253">
          <a:extLst>
            <a:ext uri="{FF2B5EF4-FFF2-40B4-BE49-F238E27FC236}">
              <a16:creationId xmlns:a16="http://schemas.microsoft.com/office/drawing/2014/main" id="{04C5700F-C0D9-45DE-9FB2-324CEF7790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55" name="直線コネクタ 254">
          <a:extLst>
            <a:ext uri="{FF2B5EF4-FFF2-40B4-BE49-F238E27FC236}">
              <a16:creationId xmlns:a16="http://schemas.microsoft.com/office/drawing/2014/main" id="{F6B6D216-18F6-4E09-882C-E207CA892BF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56" name="テキスト ボックス 255">
          <a:extLst>
            <a:ext uri="{FF2B5EF4-FFF2-40B4-BE49-F238E27FC236}">
              <a16:creationId xmlns:a16="http://schemas.microsoft.com/office/drawing/2014/main" id="{6902043E-6498-4DA4-B009-C7C29539B13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57" name="直線コネクタ 256">
          <a:extLst>
            <a:ext uri="{FF2B5EF4-FFF2-40B4-BE49-F238E27FC236}">
              <a16:creationId xmlns:a16="http://schemas.microsoft.com/office/drawing/2014/main" id="{D0764ACB-515E-40DE-A85D-7B4628E7E16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58" name="テキスト ボックス 257">
          <a:extLst>
            <a:ext uri="{FF2B5EF4-FFF2-40B4-BE49-F238E27FC236}">
              <a16:creationId xmlns:a16="http://schemas.microsoft.com/office/drawing/2014/main" id="{057E9651-9DCB-4522-A48B-3E5F0EB5944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59" name="直線コネクタ 258">
          <a:extLst>
            <a:ext uri="{FF2B5EF4-FFF2-40B4-BE49-F238E27FC236}">
              <a16:creationId xmlns:a16="http://schemas.microsoft.com/office/drawing/2014/main" id="{3C7E7CC3-A35C-4878-9D88-FC159C5D73C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60" name="テキスト ボックス 259">
          <a:extLst>
            <a:ext uri="{FF2B5EF4-FFF2-40B4-BE49-F238E27FC236}">
              <a16:creationId xmlns:a16="http://schemas.microsoft.com/office/drawing/2014/main" id="{9440CD16-50A8-4A76-B132-0E16728BD42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61" name="直線コネクタ 260">
          <a:extLst>
            <a:ext uri="{FF2B5EF4-FFF2-40B4-BE49-F238E27FC236}">
              <a16:creationId xmlns:a16="http://schemas.microsoft.com/office/drawing/2014/main" id="{3263152E-FA6E-4DED-8EEB-E2A686E441C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62" name="テキスト ボックス 261">
          <a:extLst>
            <a:ext uri="{FF2B5EF4-FFF2-40B4-BE49-F238E27FC236}">
              <a16:creationId xmlns:a16="http://schemas.microsoft.com/office/drawing/2014/main" id="{1482D97D-0CFD-4FF2-BB37-1B3D94626EE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3" name="直線コネクタ 262">
          <a:extLst>
            <a:ext uri="{FF2B5EF4-FFF2-40B4-BE49-F238E27FC236}">
              <a16:creationId xmlns:a16="http://schemas.microsoft.com/office/drawing/2014/main" id="{4FD711EA-8230-443E-BE12-03E87FF270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4" name="テキスト ボックス 263">
          <a:extLst>
            <a:ext uri="{FF2B5EF4-FFF2-40B4-BE49-F238E27FC236}">
              <a16:creationId xmlns:a16="http://schemas.microsoft.com/office/drawing/2014/main" id="{DDD15110-51DB-4362-AE70-294DDE1A22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65" name="【保健センター・保健所】&#10;一人当たり面積グラフ枠">
          <a:extLst>
            <a:ext uri="{FF2B5EF4-FFF2-40B4-BE49-F238E27FC236}">
              <a16:creationId xmlns:a16="http://schemas.microsoft.com/office/drawing/2014/main" id="{F8018259-0FD9-42B9-A523-D8C25B3A01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266" name="直線コネクタ 265">
          <a:extLst>
            <a:ext uri="{FF2B5EF4-FFF2-40B4-BE49-F238E27FC236}">
              <a16:creationId xmlns:a16="http://schemas.microsoft.com/office/drawing/2014/main" id="{A182C1B6-BD13-4241-9D49-2361F595A814}"/>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267" name="【保健センター・保健所】&#10;一人当たり面積最小値テキスト">
          <a:extLst>
            <a:ext uri="{FF2B5EF4-FFF2-40B4-BE49-F238E27FC236}">
              <a16:creationId xmlns:a16="http://schemas.microsoft.com/office/drawing/2014/main" id="{1C5EE6CC-17CE-4F92-A040-5B6958C121A8}"/>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268" name="直線コネクタ 267">
          <a:extLst>
            <a:ext uri="{FF2B5EF4-FFF2-40B4-BE49-F238E27FC236}">
              <a16:creationId xmlns:a16="http://schemas.microsoft.com/office/drawing/2014/main" id="{FF38C207-0340-465D-9D87-4CE0C64C6CB9}"/>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269" name="【保健センター・保健所】&#10;一人当たり面積最大値テキスト">
          <a:extLst>
            <a:ext uri="{FF2B5EF4-FFF2-40B4-BE49-F238E27FC236}">
              <a16:creationId xmlns:a16="http://schemas.microsoft.com/office/drawing/2014/main" id="{3223F315-CF83-4C7C-B093-081C68019865}"/>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270" name="直線コネクタ 269">
          <a:extLst>
            <a:ext uri="{FF2B5EF4-FFF2-40B4-BE49-F238E27FC236}">
              <a16:creationId xmlns:a16="http://schemas.microsoft.com/office/drawing/2014/main" id="{EE210A65-20AB-4875-A012-AF1F33D4F3D7}"/>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271" name="【保健センター・保健所】&#10;一人当たり面積平均値テキスト">
          <a:extLst>
            <a:ext uri="{FF2B5EF4-FFF2-40B4-BE49-F238E27FC236}">
              <a16:creationId xmlns:a16="http://schemas.microsoft.com/office/drawing/2014/main" id="{B0EE71D3-0BFD-4BE2-995C-B233DD62BD26}"/>
            </a:ext>
          </a:extLst>
        </xdr:cNvPr>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272" name="フローチャート: 判断 271">
          <a:extLst>
            <a:ext uri="{FF2B5EF4-FFF2-40B4-BE49-F238E27FC236}">
              <a16:creationId xmlns:a16="http://schemas.microsoft.com/office/drawing/2014/main" id="{CE324DD6-07BE-4044-8A27-3F9E6DD0CF5F}"/>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273" name="フローチャート: 判断 272">
          <a:extLst>
            <a:ext uri="{FF2B5EF4-FFF2-40B4-BE49-F238E27FC236}">
              <a16:creationId xmlns:a16="http://schemas.microsoft.com/office/drawing/2014/main" id="{C66FEE39-EF85-4BDC-A769-1C45D4C1F4DE}"/>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105935</xdr:rowOff>
    </xdr:from>
    <xdr:ext cx="469744" cy="259045"/>
    <xdr:sp macro="" textlink="">
      <xdr:nvSpPr>
        <xdr:cNvPr id="274" name="n_1aveValue【保健センター・保健所】&#10;一人当たり面積">
          <a:extLst>
            <a:ext uri="{FF2B5EF4-FFF2-40B4-BE49-F238E27FC236}">
              <a16:creationId xmlns:a16="http://schemas.microsoft.com/office/drawing/2014/main" id="{5128F4AB-2D90-4F6D-8C21-95EDB9C14B0B}"/>
            </a:ext>
          </a:extLst>
        </xdr:cNvPr>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275" name="フローチャート: 判断 274">
          <a:extLst>
            <a:ext uri="{FF2B5EF4-FFF2-40B4-BE49-F238E27FC236}">
              <a16:creationId xmlns:a16="http://schemas.microsoft.com/office/drawing/2014/main" id="{92C09B53-22F4-4C94-87DC-46F3BBFF8071}"/>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153941</xdr:rowOff>
    </xdr:from>
    <xdr:ext cx="469744" cy="259045"/>
    <xdr:sp macro="" textlink="">
      <xdr:nvSpPr>
        <xdr:cNvPr id="276" name="n_2aveValue【保健センター・保健所】&#10;一人当たり面積">
          <a:extLst>
            <a:ext uri="{FF2B5EF4-FFF2-40B4-BE49-F238E27FC236}">
              <a16:creationId xmlns:a16="http://schemas.microsoft.com/office/drawing/2014/main" id="{67E2A26D-17DF-43C7-82D1-7E138B8B3E95}"/>
            </a:ext>
          </a:extLst>
        </xdr:cNvPr>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277" name="フローチャート: 判断 276">
          <a:extLst>
            <a:ext uri="{FF2B5EF4-FFF2-40B4-BE49-F238E27FC236}">
              <a16:creationId xmlns:a16="http://schemas.microsoft.com/office/drawing/2014/main" id="{DA3674D9-5444-470F-B91B-8D9CFD0B5014}"/>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278" name="n_3aveValue【保健センター・保健所】&#10;一人当たり面積">
          <a:extLst>
            <a:ext uri="{FF2B5EF4-FFF2-40B4-BE49-F238E27FC236}">
              <a16:creationId xmlns:a16="http://schemas.microsoft.com/office/drawing/2014/main" id="{56D174A1-B6D9-48E9-A8AF-E9C3C01C279D}"/>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79" name="テキスト ボックス 278">
          <a:extLst>
            <a:ext uri="{FF2B5EF4-FFF2-40B4-BE49-F238E27FC236}">
              <a16:creationId xmlns:a16="http://schemas.microsoft.com/office/drawing/2014/main" id="{3D040770-1A45-4536-9D82-37E3D9D66C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0" name="テキスト ボックス 279">
          <a:extLst>
            <a:ext uri="{FF2B5EF4-FFF2-40B4-BE49-F238E27FC236}">
              <a16:creationId xmlns:a16="http://schemas.microsoft.com/office/drawing/2014/main" id="{FE00832C-047F-4D3C-AE2D-979EB72DF1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1" name="テキスト ボックス 280">
          <a:extLst>
            <a:ext uri="{FF2B5EF4-FFF2-40B4-BE49-F238E27FC236}">
              <a16:creationId xmlns:a16="http://schemas.microsoft.com/office/drawing/2014/main" id="{A50A18EE-BB8A-4AE0-84E6-6029AE6A61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2" name="テキスト ボックス 281">
          <a:extLst>
            <a:ext uri="{FF2B5EF4-FFF2-40B4-BE49-F238E27FC236}">
              <a16:creationId xmlns:a16="http://schemas.microsoft.com/office/drawing/2014/main" id="{DEB9B069-5542-4DEC-BB41-797197B5A61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3" name="テキスト ボックス 282">
          <a:extLst>
            <a:ext uri="{FF2B5EF4-FFF2-40B4-BE49-F238E27FC236}">
              <a16:creationId xmlns:a16="http://schemas.microsoft.com/office/drawing/2014/main" id="{BD3A5FB2-BEFC-4E38-91B5-AA904CEA68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68072</xdr:rowOff>
    </xdr:from>
    <xdr:to>
      <xdr:col>116</xdr:col>
      <xdr:colOff>114300</xdr:colOff>
      <xdr:row>56</xdr:row>
      <xdr:rowOff>169672</xdr:rowOff>
    </xdr:to>
    <xdr:sp macro="" textlink="">
      <xdr:nvSpPr>
        <xdr:cNvPr id="284" name="楕円 283">
          <a:extLst>
            <a:ext uri="{FF2B5EF4-FFF2-40B4-BE49-F238E27FC236}">
              <a16:creationId xmlns:a16="http://schemas.microsoft.com/office/drawing/2014/main" id="{FF0DB89E-79F5-4B53-A009-01751E42C8A7}"/>
            </a:ext>
          </a:extLst>
        </xdr:cNvPr>
        <xdr:cNvSpPr/>
      </xdr:nvSpPr>
      <xdr:spPr>
        <a:xfrm>
          <a:off x="221107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154449</xdr:rowOff>
    </xdr:from>
    <xdr:ext cx="469744" cy="259045"/>
    <xdr:sp macro="" textlink="">
      <xdr:nvSpPr>
        <xdr:cNvPr id="285" name="【保健センター・保健所】&#10;一人当たり面積該当値テキスト">
          <a:extLst>
            <a:ext uri="{FF2B5EF4-FFF2-40B4-BE49-F238E27FC236}">
              <a16:creationId xmlns:a16="http://schemas.microsoft.com/office/drawing/2014/main" id="{2B8EC11C-8BBB-41CD-8F8B-AAEC286B6254}"/>
            </a:ext>
          </a:extLst>
        </xdr:cNvPr>
        <xdr:cNvSpPr txBox="1"/>
      </xdr:nvSpPr>
      <xdr:spPr>
        <a:xfrm>
          <a:off x="22199600" y="958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86360</xdr:rowOff>
    </xdr:from>
    <xdr:to>
      <xdr:col>112</xdr:col>
      <xdr:colOff>38100</xdr:colOff>
      <xdr:row>57</xdr:row>
      <xdr:rowOff>16510</xdr:rowOff>
    </xdr:to>
    <xdr:sp macro="" textlink="">
      <xdr:nvSpPr>
        <xdr:cNvPr id="286" name="楕円 285">
          <a:extLst>
            <a:ext uri="{FF2B5EF4-FFF2-40B4-BE49-F238E27FC236}">
              <a16:creationId xmlns:a16="http://schemas.microsoft.com/office/drawing/2014/main" id="{99035389-4097-4ABF-AA92-9B0A2FD44683}"/>
            </a:ext>
          </a:extLst>
        </xdr:cNvPr>
        <xdr:cNvSpPr/>
      </xdr:nvSpPr>
      <xdr:spPr>
        <a:xfrm>
          <a:off x="21272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118872</xdr:rowOff>
    </xdr:from>
    <xdr:to>
      <xdr:col>116</xdr:col>
      <xdr:colOff>63500</xdr:colOff>
      <xdr:row>56</xdr:row>
      <xdr:rowOff>137160</xdr:rowOff>
    </xdr:to>
    <xdr:cxnSp macro="">
      <xdr:nvCxnSpPr>
        <xdr:cNvPr id="287" name="直線コネクタ 286">
          <a:extLst>
            <a:ext uri="{FF2B5EF4-FFF2-40B4-BE49-F238E27FC236}">
              <a16:creationId xmlns:a16="http://schemas.microsoft.com/office/drawing/2014/main" id="{1255012C-AA15-45E8-ADDD-067205041234}"/>
            </a:ext>
          </a:extLst>
        </xdr:cNvPr>
        <xdr:cNvCxnSpPr/>
      </xdr:nvCxnSpPr>
      <xdr:spPr>
        <a:xfrm flipV="1">
          <a:off x="21323300" y="9720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102362</xdr:rowOff>
    </xdr:from>
    <xdr:to>
      <xdr:col>107</xdr:col>
      <xdr:colOff>101600</xdr:colOff>
      <xdr:row>57</xdr:row>
      <xdr:rowOff>32512</xdr:rowOff>
    </xdr:to>
    <xdr:sp macro="" textlink="">
      <xdr:nvSpPr>
        <xdr:cNvPr id="288" name="楕円 287">
          <a:extLst>
            <a:ext uri="{FF2B5EF4-FFF2-40B4-BE49-F238E27FC236}">
              <a16:creationId xmlns:a16="http://schemas.microsoft.com/office/drawing/2014/main" id="{9831A729-F54E-4D2D-B895-64C0FFA40B43}"/>
            </a:ext>
          </a:extLst>
        </xdr:cNvPr>
        <xdr:cNvSpPr/>
      </xdr:nvSpPr>
      <xdr:spPr>
        <a:xfrm>
          <a:off x="203835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137160</xdr:rowOff>
    </xdr:from>
    <xdr:to>
      <xdr:col>111</xdr:col>
      <xdr:colOff>177800</xdr:colOff>
      <xdr:row>56</xdr:row>
      <xdr:rowOff>153162</xdr:rowOff>
    </xdr:to>
    <xdr:cxnSp macro="">
      <xdr:nvCxnSpPr>
        <xdr:cNvPr id="289" name="直線コネクタ 288">
          <a:extLst>
            <a:ext uri="{FF2B5EF4-FFF2-40B4-BE49-F238E27FC236}">
              <a16:creationId xmlns:a16="http://schemas.microsoft.com/office/drawing/2014/main" id="{B4367CA4-2456-4A74-BD39-532DC9ECFCEA}"/>
            </a:ext>
          </a:extLst>
        </xdr:cNvPr>
        <xdr:cNvCxnSpPr/>
      </xdr:nvCxnSpPr>
      <xdr:spPr>
        <a:xfrm flipV="1">
          <a:off x="20434300" y="97383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33037</xdr:rowOff>
    </xdr:from>
    <xdr:ext cx="469744" cy="259045"/>
    <xdr:sp macro="" textlink="">
      <xdr:nvSpPr>
        <xdr:cNvPr id="290" name="n_1mainValue【保健センター・保健所】&#10;一人当たり面積">
          <a:extLst>
            <a:ext uri="{FF2B5EF4-FFF2-40B4-BE49-F238E27FC236}">
              <a16:creationId xmlns:a16="http://schemas.microsoft.com/office/drawing/2014/main" id="{AD646449-E6C1-4F57-AB97-BEF0D9B4B12B}"/>
            </a:ext>
          </a:extLst>
        </xdr:cNvPr>
        <xdr:cNvSpPr txBox="1"/>
      </xdr:nvSpPr>
      <xdr:spPr>
        <a:xfrm>
          <a:off x="210757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49039</xdr:rowOff>
    </xdr:from>
    <xdr:ext cx="469744" cy="259045"/>
    <xdr:sp macro="" textlink="">
      <xdr:nvSpPr>
        <xdr:cNvPr id="291" name="n_2mainValue【保健センター・保健所】&#10;一人当たり面積">
          <a:extLst>
            <a:ext uri="{FF2B5EF4-FFF2-40B4-BE49-F238E27FC236}">
              <a16:creationId xmlns:a16="http://schemas.microsoft.com/office/drawing/2014/main" id="{49AC2DB9-22CB-4332-B759-53FBED2CE6C6}"/>
            </a:ext>
          </a:extLst>
        </xdr:cNvPr>
        <xdr:cNvSpPr txBox="1"/>
      </xdr:nvSpPr>
      <xdr:spPr>
        <a:xfrm>
          <a:off x="20199427" y="947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2" name="正方形/長方形 291">
          <a:extLst>
            <a:ext uri="{FF2B5EF4-FFF2-40B4-BE49-F238E27FC236}">
              <a16:creationId xmlns:a16="http://schemas.microsoft.com/office/drawing/2014/main" id="{25816261-829B-48C3-AD86-E97348AF08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3" name="正方形/長方形 292">
          <a:extLst>
            <a:ext uri="{FF2B5EF4-FFF2-40B4-BE49-F238E27FC236}">
              <a16:creationId xmlns:a16="http://schemas.microsoft.com/office/drawing/2014/main" id="{367F7124-5ED1-4205-8258-760A744D1C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4" name="正方形/長方形 293">
          <a:extLst>
            <a:ext uri="{FF2B5EF4-FFF2-40B4-BE49-F238E27FC236}">
              <a16:creationId xmlns:a16="http://schemas.microsoft.com/office/drawing/2014/main" id="{99A27EDD-C26D-458D-A558-3962331FD7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5" name="正方形/長方形 294">
          <a:extLst>
            <a:ext uri="{FF2B5EF4-FFF2-40B4-BE49-F238E27FC236}">
              <a16:creationId xmlns:a16="http://schemas.microsoft.com/office/drawing/2014/main" id="{008155F0-6403-4853-96B0-1E7F3C53026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6" name="正方形/長方形 295">
          <a:extLst>
            <a:ext uri="{FF2B5EF4-FFF2-40B4-BE49-F238E27FC236}">
              <a16:creationId xmlns:a16="http://schemas.microsoft.com/office/drawing/2014/main" id="{9CDFE3A3-93CD-4B9D-8776-5615D29689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7" name="正方形/長方形 296">
          <a:extLst>
            <a:ext uri="{FF2B5EF4-FFF2-40B4-BE49-F238E27FC236}">
              <a16:creationId xmlns:a16="http://schemas.microsoft.com/office/drawing/2014/main" id="{7E6DD1C9-3DC3-4E5C-BD23-F83D0065BE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8" name="正方形/長方形 297">
          <a:extLst>
            <a:ext uri="{FF2B5EF4-FFF2-40B4-BE49-F238E27FC236}">
              <a16:creationId xmlns:a16="http://schemas.microsoft.com/office/drawing/2014/main" id="{558C9F29-72FD-42CE-AB7C-825C119133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9" name="正方形/長方形 298">
          <a:extLst>
            <a:ext uri="{FF2B5EF4-FFF2-40B4-BE49-F238E27FC236}">
              <a16:creationId xmlns:a16="http://schemas.microsoft.com/office/drawing/2014/main" id="{79008E88-C5F9-43AE-8996-ED894CCFDF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0" name="テキスト ボックス 299">
          <a:extLst>
            <a:ext uri="{FF2B5EF4-FFF2-40B4-BE49-F238E27FC236}">
              <a16:creationId xmlns:a16="http://schemas.microsoft.com/office/drawing/2014/main" id="{C97A626A-E5B2-4502-A4F0-FF9512692E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1" name="直線コネクタ 300">
          <a:extLst>
            <a:ext uri="{FF2B5EF4-FFF2-40B4-BE49-F238E27FC236}">
              <a16:creationId xmlns:a16="http://schemas.microsoft.com/office/drawing/2014/main" id="{56674CB5-87B7-4568-83EE-A91EE86628B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2" name="直線コネクタ 301">
          <a:extLst>
            <a:ext uri="{FF2B5EF4-FFF2-40B4-BE49-F238E27FC236}">
              <a16:creationId xmlns:a16="http://schemas.microsoft.com/office/drawing/2014/main" id="{74C44530-6ACF-4C31-A3F8-BF957E6802E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3" name="テキスト ボックス 302">
          <a:extLst>
            <a:ext uri="{FF2B5EF4-FFF2-40B4-BE49-F238E27FC236}">
              <a16:creationId xmlns:a16="http://schemas.microsoft.com/office/drawing/2014/main" id="{F0F7BAFE-A5F6-4248-A472-21509D80EE8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4" name="直線コネクタ 303">
          <a:extLst>
            <a:ext uri="{FF2B5EF4-FFF2-40B4-BE49-F238E27FC236}">
              <a16:creationId xmlns:a16="http://schemas.microsoft.com/office/drawing/2014/main" id="{3C2E31B4-16EE-43E5-A97B-49A7E446643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5" name="テキスト ボックス 304">
          <a:extLst>
            <a:ext uri="{FF2B5EF4-FFF2-40B4-BE49-F238E27FC236}">
              <a16:creationId xmlns:a16="http://schemas.microsoft.com/office/drawing/2014/main" id="{D690B468-5836-4E54-B250-2702B50B80C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6" name="直線コネクタ 305">
          <a:extLst>
            <a:ext uri="{FF2B5EF4-FFF2-40B4-BE49-F238E27FC236}">
              <a16:creationId xmlns:a16="http://schemas.microsoft.com/office/drawing/2014/main" id="{AE15B26D-C3CB-4E7B-AA05-F146B3A837D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7" name="テキスト ボックス 306">
          <a:extLst>
            <a:ext uri="{FF2B5EF4-FFF2-40B4-BE49-F238E27FC236}">
              <a16:creationId xmlns:a16="http://schemas.microsoft.com/office/drawing/2014/main" id="{1958025B-1905-481A-A810-DA178A776D7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8" name="直線コネクタ 307">
          <a:extLst>
            <a:ext uri="{FF2B5EF4-FFF2-40B4-BE49-F238E27FC236}">
              <a16:creationId xmlns:a16="http://schemas.microsoft.com/office/drawing/2014/main" id="{C4EDD8E4-02CF-4DE6-8879-C72B393CA34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9" name="テキスト ボックス 308">
          <a:extLst>
            <a:ext uri="{FF2B5EF4-FFF2-40B4-BE49-F238E27FC236}">
              <a16:creationId xmlns:a16="http://schemas.microsoft.com/office/drawing/2014/main" id="{BA72BDBA-6B07-4602-A0DF-9ED7496681D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0" name="直線コネクタ 309">
          <a:extLst>
            <a:ext uri="{FF2B5EF4-FFF2-40B4-BE49-F238E27FC236}">
              <a16:creationId xmlns:a16="http://schemas.microsoft.com/office/drawing/2014/main" id="{D28F5FAC-184D-4F58-B1FA-E9AD8CADC59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1" name="テキスト ボックス 310">
          <a:extLst>
            <a:ext uri="{FF2B5EF4-FFF2-40B4-BE49-F238E27FC236}">
              <a16:creationId xmlns:a16="http://schemas.microsoft.com/office/drawing/2014/main" id="{AF95D82A-070E-466F-8413-FC0A0034045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2" name="直線コネクタ 311">
          <a:extLst>
            <a:ext uri="{FF2B5EF4-FFF2-40B4-BE49-F238E27FC236}">
              <a16:creationId xmlns:a16="http://schemas.microsoft.com/office/drawing/2014/main" id="{24C6694D-8D00-441C-9BA0-3B7B0B1E24D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8A9C0B17-2757-4166-B43F-13B2159CAE0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4" name="直線コネクタ 313">
          <a:extLst>
            <a:ext uri="{FF2B5EF4-FFF2-40B4-BE49-F238E27FC236}">
              <a16:creationId xmlns:a16="http://schemas.microsoft.com/office/drawing/2014/main" id="{1E17FEA0-6F2B-42D7-934B-1BE6F46775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B166ABD2-6DB5-4554-9447-6CD55461539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6" name="【消防施設】&#10;有形固定資産減価償却率グラフ枠">
          <a:extLst>
            <a:ext uri="{FF2B5EF4-FFF2-40B4-BE49-F238E27FC236}">
              <a16:creationId xmlns:a16="http://schemas.microsoft.com/office/drawing/2014/main" id="{A730041F-E347-4449-8DB1-F095FC02B7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17" name="直線コネクタ 316">
          <a:extLst>
            <a:ext uri="{FF2B5EF4-FFF2-40B4-BE49-F238E27FC236}">
              <a16:creationId xmlns:a16="http://schemas.microsoft.com/office/drawing/2014/main" id="{8324B816-17D2-48A4-8C3A-50D34C1F3B86}"/>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18" name="【消防施設】&#10;有形固定資産減価償却率最小値テキスト">
          <a:extLst>
            <a:ext uri="{FF2B5EF4-FFF2-40B4-BE49-F238E27FC236}">
              <a16:creationId xmlns:a16="http://schemas.microsoft.com/office/drawing/2014/main" id="{F157556D-8888-4C7B-B4F1-B63547A8ACCA}"/>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19" name="直線コネクタ 318">
          <a:extLst>
            <a:ext uri="{FF2B5EF4-FFF2-40B4-BE49-F238E27FC236}">
              <a16:creationId xmlns:a16="http://schemas.microsoft.com/office/drawing/2014/main" id="{471F61FE-A873-4124-A596-23DCFD73B7A2}"/>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20" name="【消防施設】&#10;有形固定資産減価償却率最大値テキスト">
          <a:extLst>
            <a:ext uri="{FF2B5EF4-FFF2-40B4-BE49-F238E27FC236}">
              <a16:creationId xmlns:a16="http://schemas.microsoft.com/office/drawing/2014/main" id="{E6F69C5F-8BE5-4D07-9205-5CEC063099F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1" name="直線コネクタ 320">
          <a:extLst>
            <a:ext uri="{FF2B5EF4-FFF2-40B4-BE49-F238E27FC236}">
              <a16:creationId xmlns:a16="http://schemas.microsoft.com/office/drawing/2014/main" id="{A5B12526-8874-4A8B-B09C-62D20683E7B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322" name="【消防施設】&#10;有形固定資産減価償却率平均値テキスト">
          <a:extLst>
            <a:ext uri="{FF2B5EF4-FFF2-40B4-BE49-F238E27FC236}">
              <a16:creationId xmlns:a16="http://schemas.microsoft.com/office/drawing/2014/main" id="{C6BACD37-AB84-45B2-937C-B1F7358C3F3E}"/>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23" name="フローチャート: 判断 322">
          <a:extLst>
            <a:ext uri="{FF2B5EF4-FFF2-40B4-BE49-F238E27FC236}">
              <a16:creationId xmlns:a16="http://schemas.microsoft.com/office/drawing/2014/main" id="{F42502A7-FC80-4D3E-A11F-EB63293609A1}"/>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24" name="フローチャート: 判断 323">
          <a:extLst>
            <a:ext uri="{FF2B5EF4-FFF2-40B4-BE49-F238E27FC236}">
              <a16:creationId xmlns:a16="http://schemas.microsoft.com/office/drawing/2014/main" id="{781469B4-43F3-4A5C-B663-BA1462D3CEDD}"/>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325" name="n_1aveValue【消防施設】&#10;有形固定資産減価償却率">
          <a:extLst>
            <a:ext uri="{FF2B5EF4-FFF2-40B4-BE49-F238E27FC236}">
              <a16:creationId xmlns:a16="http://schemas.microsoft.com/office/drawing/2014/main" id="{943235D9-8A91-4122-96CE-A87D0354C9AC}"/>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326" name="フローチャート: 判断 325">
          <a:extLst>
            <a:ext uri="{FF2B5EF4-FFF2-40B4-BE49-F238E27FC236}">
              <a16:creationId xmlns:a16="http://schemas.microsoft.com/office/drawing/2014/main" id="{6E508A64-D942-4429-BC5C-59BA2F329D2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327" name="n_2aveValue【消防施設】&#10;有形固定資産減価償却率">
          <a:extLst>
            <a:ext uri="{FF2B5EF4-FFF2-40B4-BE49-F238E27FC236}">
              <a16:creationId xmlns:a16="http://schemas.microsoft.com/office/drawing/2014/main" id="{1F20376C-2E82-4656-A6D5-0D8A2C0FD248}"/>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328" name="フローチャート: 判断 327">
          <a:extLst>
            <a:ext uri="{FF2B5EF4-FFF2-40B4-BE49-F238E27FC236}">
              <a16:creationId xmlns:a16="http://schemas.microsoft.com/office/drawing/2014/main" id="{D2FD1891-2F1F-4F59-92C5-E1580E821D9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329" name="n_3aveValue【消防施設】&#10;有形固定資産減価償却率">
          <a:extLst>
            <a:ext uri="{FF2B5EF4-FFF2-40B4-BE49-F238E27FC236}">
              <a16:creationId xmlns:a16="http://schemas.microsoft.com/office/drawing/2014/main" id="{30EF5EAB-82AF-4DA2-8072-985C8A627376}"/>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1AEA081-A78C-4EA5-86A0-7663D477AD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919E361-563F-4E18-9E60-E51EBCB5E7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968C5B1-B1CB-4026-9B1C-52A7014540F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FAF63E9D-B024-453B-A399-C731BC860FE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BDE6943-E2F1-479C-9881-9B0DB5ADA9F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127726</xdr:rowOff>
    </xdr:from>
    <xdr:to>
      <xdr:col>85</xdr:col>
      <xdr:colOff>177800</xdr:colOff>
      <xdr:row>82</xdr:row>
      <xdr:rowOff>57876</xdr:rowOff>
    </xdr:to>
    <xdr:sp macro="" textlink="">
      <xdr:nvSpPr>
        <xdr:cNvPr id="335" name="楕円 334">
          <a:extLst>
            <a:ext uri="{FF2B5EF4-FFF2-40B4-BE49-F238E27FC236}">
              <a16:creationId xmlns:a16="http://schemas.microsoft.com/office/drawing/2014/main" id="{C161CF7E-557E-4651-9DAB-D469EB057C24}"/>
            </a:ext>
          </a:extLst>
        </xdr:cNvPr>
        <xdr:cNvSpPr/>
      </xdr:nvSpPr>
      <xdr:spPr>
        <a:xfrm>
          <a:off x="162687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106153</xdr:rowOff>
    </xdr:from>
    <xdr:ext cx="405111" cy="259045"/>
    <xdr:sp macro="" textlink="">
      <xdr:nvSpPr>
        <xdr:cNvPr id="336" name="【消防施設】&#10;有形固定資産減価償却率該当値テキスト">
          <a:extLst>
            <a:ext uri="{FF2B5EF4-FFF2-40B4-BE49-F238E27FC236}">
              <a16:creationId xmlns:a16="http://schemas.microsoft.com/office/drawing/2014/main" id="{3BF9201A-64FB-454E-9F11-826B2F05ED16}"/>
            </a:ext>
          </a:extLst>
        </xdr:cNvPr>
        <xdr:cNvSpPr txBox="1"/>
      </xdr:nvSpPr>
      <xdr:spPr>
        <a:xfrm>
          <a:off x="16357600"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337" name="楕円 336">
          <a:extLst>
            <a:ext uri="{FF2B5EF4-FFF2-40B4-BE49-F238E27FC236}">
              <a16:creationId xmlns:a16="http://schemas.microsoft.com/office/drawing/2014/main" id="{748589E9-F311-4F8F-8B11-7124DC27E064}"/>
            </a:ext>
          </a:extLst>
        </xdr:cNvPr>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7076</xdr:rowOff>
    </xdr:from>
    <xdr:to>
      <xdr:col>85</xdr:col>
      <xdr:colOff>127000</xdr:colOff>
      <xdr:row>82</xdr:row>
      <xdr:rowOff>41366</xdr:rowOff>
    </xdr:to>
    <xdr:cxnSp macro="">
      <xdr:nvCxnSpPr>
        <xdr:cNvPr id="338" name="直線コネクタ 337">
          <a:extLst>
            <a:ext uri="{FF2B5EF4-FFF2-40B4-BE49-F238E27FC236}">
              <a16:creationId xmlns:a16="http://schemas.microsoft.com/office/drawing/2014/main" id="{20B46AE6-F8BE-41A6-A515-40F000C75107}"/>
            </a:ext>
          </a:extLst>
        </xdr:cNvPr>
        <xdr:cNvCxnSpPr/>
      </xdr:nvCxnSpPr>
      <xdr:spPr>
        <a:xfrm flipV="1">
          <a:off x="15481300" y="140659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29755</xdr:rowOff>
    </xdr:from>
    <xdr:to>
      <xdr:col>76</xdr:col>
      <xdr:colOff>165100</xdr:colOff>
      <xdr:row>82</xdr:row>
      <xdr:rowOff>131355</xdr:rowOff>
    </xdr:to>
    <xdr:sp macro="" textlink="">
      <xdr:nvSpPr>
        <xdr:cNvPr id="339" name="楕円 338">
          <a:extLst>
            <a:ext uri="{FF2B5EF4-FFF2-40B4-BE49-F238E27FC236}">
              <a16:creationId xmlns:a16="http://schemas.microsoft.com/office/drawing/2014/main" id="{BA94F5C5-7DA4-4B29-AF18-569FF90426C5}"/>
            </a:ext>
          </a:extLst>
        </xdr:cNvPr>
        <xdr:cNvSpPr/>
      </xdr:nvSpPr>
      <xdr:spPr>
        <a:xfrm>
          <a:off x="14541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80555</xdr:rowOff>
    </xdr:to>
    <xdr:cxnSp macro="">
      <xdr:nvCxnSpPr>
        <xdr:cNvPr id="340" name="直線コネクタ 339">
          <a:extLst>
            <a:ext uri="{FF2B5EF4-FFF2-40B4-BE49-F238E27FC236}">
              <a16:creationId xmlns:a16="http://schemas.microsoft.com/office/drawing/2014/main" id="{370798EF-EE91-4F31-A4FC-F5C4CC896206}"/>
            </a:ext>
          </a:extLst>
        </xdr:cNvPr>
        <xdr:cNvCxnSpPr/>
      </xdr:nvCxnSpPr>
      <xdr:spPr>
        <a:xfrm flipV="1">
          <a:off x="14592300" y="141002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83293</xdr:rowOff>
    </xdr:from>
    <xdr:ext cx="405111" cy="259045"/>
    <xdr:sp macro="" textlink="">
      <xdr:nvSpPr>
        <xdr:cNvPr id="341" name="n_1mainValue【消防施設】&#10;有形固定資産減価償却率">
          <a:extLst>
            <a:ext uri="{FF2B5EF4-FFF2-40B4-BE49-F238E27FC236}">
              <a16:creationId xmlns:a16="http://schemas.microsoft.com/office/drawing/2014/main" id="{DEEB7A7C-D15F-4217-B114-A232EE41CA94}"/>
            </a:ext>
          </a:extLst>
        </xdr:cNvPr>
        <xdr:cNvSpPr txBox="1"/>
      </xdr:nvSpPr>
      <xdr:spPr>
        <a:xfrm>
          <a:off x="152660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122482</xdr:rowOff>
    </xdr:from>
    <xdr:ext cx="405111" cy="259045"/>
    <xdr:sp macro="" textlink="">
      <xdr:nvSpPr>
        <xdr:cNvPr id="342" name="n_2mainValue【消防施設】&#10;有形固定資産減価償却率">
          <a:extLst>
            <a:ext uri="{FF2B5EF4-FFF2-40B4-BE49-F238E27FC236}">
              <a16:creationId xmlns:a16="http://schemas.microsoft.com/office/drawing/2014/main" id="{CFBF623C-608E-4949-8895-DC2143D28DAC}"/>
            </a:ext>
          </a:extLst>
        </xdr:cNvPr>
        <xdr:cNvSpPr txBox="1"/>
      </xdr:nvSpPr>
      <xdr:spPr>
        <a:xfrm>
          <a:off x="14389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3" name="正方形/長方形 342">
          <a:extLst>
            <a:ext uri="{FF2B5EF4-FFF2-40B4-BE49-F238E27FC236}">
              <a16:creationId xmlns:a16="http://schemas.microsoft.com/office/drawing/2014/main" id="{89EEBDC9-F773-4854-A4C6-F8CFB6FA43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4" name="正方形/長方形 343">
          <a:extLst>
            <a:ext uri="{FF2B5EF4-FFF2-40B4-BE49-F238E27FC236}">
              <a16:creationId xmlns:a16="http://schemas.microsoft.com/office/drawing/2014/main" id="{E98770CB-1627-4E98-B8AE-AE075BB099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5" name="正方形/長方形 344">
          <a:extLst>
            <a:ext uri="{FF2B5EF4-FFF2-40B4-BE49-F238E27FC236}">
              <a16:creationId xmlns:a16="http://schemas.microsoft.com/office/drawing/2014/main" id="{8C42FBD0-089C-4D2D-9DBB-195369C28E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6" name="正方形/長方形 345">
          <a:extLst>
            <a:ext uri="{FF2B5EF4-FFF2-40B4-BE49-F238E27FC236}">
              <a16:creationId xmlns:a16="http://schemas.microsoft.com/office/drawing/2014/main" id="{7C20AB46-5D07-48F1-84E9-9AA73EC17F3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7" name="正方形/長方形 346">
          <a:extLst>
            <a:ext uri="{FF2B5EF4-FFF2-40B4-BE49-F238E27FC236}">
              <a16:creationId xmlns:a16="http://schemas.microsoft.com/office/drawing/2014/main" id="{2C4DE047-C44F-4ACF-989E-FC6D1987F8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8" name="正方形/長方形 347">
          <a:extLst>
            <a:ext uri="{FF2B5EF4-FFF2-40B4-BE49-F238E27FC236}">
              <a16:creationId xmlns:a16="http://schemas.microsoft.com/office/drawing/2014/main" id="{5DB5F4B0-534D-46DD-B074-5CD41395E3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9" name="正方形/長方形 348">
          <a:extLst>
            <a:ext uri="{FF2B5EF4-FFF2-40B4-BE49-F238E27FC236}">
              <a16:creationId xmlns:a16="http://schemas.microsoft.com/office/drawing/2014/main" id="{5E564239-5DA1-464F-91ED-957C7800CF8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0" name="正方形/長方形 349">
          <a:extLst>
            <a:ext uri="{FF2B5EF4-FFF2-40B4-BE49-F238E27FC236}">
              <a16:creationId xmlns:a16="http://schemas.microsoft.com/office/drawing/2014/main" id="{73636B49-CFAE-46C5-830F-6C09FBF53FA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1" name="テキスト ボックス 350">
          <a:extLst>
            <a:ext uri="{FF2B5EF4-FFF2-40B4-BE49-F238E27FC236}">
              <a16:creationId xmlns:a16="http://schemas.microsoft.com/office/drawing/2014/main" id="{609CE830-24E7-463E-820A-339C2078A40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2" name="直線コネクタ 351">
          <a:extLst>
            <a:ext uri="{FF2B5EF4-FFF2-40B4-BE49-F238E27FC236}">
              <a16:creationId xmlns:a16="http://schemas.microsoft.com/office/drawing/2014/main" id="{743F2132-9549-44ED-A5F8-F9994FB046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3" name="直線コネクタ 352">
          <a:extLst>
            <a:ext uri="{FF2B5EF4-FFF2-40B4-BE49-F238E27FC236}">
              <a16:creationId xmlns:a16="http://schemas.microsoft.com/office/drawing/2014/main" id="{44B81583-3458-454D-A023-26D761F6435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4" name="テキスト ボックス 353">
          <a:extLst>
            <a:ext uri="{FF2B5EF4-FFF2-40B4-BE49-F238E27FC236}">
              <a16:creationId xmlns:a16="http://schemas.microsoft.com/office/drawing/2014/main" id="{B1C5243B-2044-4F01-88A8-80F62232DEE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5" name="直線コネクタ 354">
          <a:extLst>
            <a:ext uri="{FF2B5EF4-FFF2-40B4-BE49-F238E27FC236}">
              <a16:creationId xmlns:a16="http://schemas.microsoft.com/office/drawing/2014/main" id="{FEDD0162-9642-4DF8-B9FC-49405792FCB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6" name="テキスト ボックス 355">
          <a:extLst>
            <a:ext uri="{FF2B5EF4-FFF2-40B4-BE49-F238E27FC236}">
              <a16:creationId xmlns:a16="http://schemas.microsoft.com/office/drawing/2014/main" id="{36A8315A-6893-435B-832B-3E17271513D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57" name="直線コネクタ 356">
          <a:extLst>
            <a:ext uri="{FF2B5EF4-FFF2-40B4-BE49-F238E27FC236}">
              <a16:creationId xmlns:a16="http://schemas.microsoft.com/office/drawing/2014/main" id="{9F4125F8-A3C5-4EC0-BA2D-1845F2A9EE8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58" name="テキスト ボックス 357">
          <a:extLst>
            <a:ext uri="{FF2B5EF4-FFF2-40B4-BE49-F238E27FC236}">
              <a16:creationId xmlns:a16="http://schemas.microsoft.com/office/drawing/2014/main" id="{2D9E3F85-EC4B-40BC-B391-EF02D4F0597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59" name="直線コネクタ 358">
          <a:extLst>
            <a:ext uri="{FF2B5EF4-FFF2-40B4-BE49-F238E27FC236}">
              <a16:creationId xmlns:a16="http://schemas.microsoft.com/office/drawing/2014/main" id="{D54127D5-46D2-440C-87AF-2614865A4A3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0" name="テキスト ボックス 359">
          <a:extLst>
            <a:ext uri="{FF2B5EF4-FFF2-40B4-BE49-F238E27FC236}">
              <a16:creationId xmlns:a16="http://schemas.microsoft.com/office/drawing/2014/main" id="{519D049E-EE55-47EB-94DB-FD932AA0F12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1" name="直線コネクタ 360">
          <a:extLst>
            <a:ext uri="{FF2B5EF4-FFF2-40B4-BE49-F238E27FC236}">
              <a16:creationId xmlns:a16="http://schemas.microsoft.com/office/drawing/2014/main" id="{7745E2DF-98C1-43E6-8B9C-B2E2CC8FB53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2" name="テキスト ボックス 361">
          <a:extLst>
            <a:ext uri="{FF2B5EF4-FFF2-40B4-BE49-F238E27FC236}">
              <a16:creationId xmlns:a16="http://schemas.microsoft.com/office/drawing/2014/main" id="{916E245D-B812-4F8B-8795-B93A7277189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3" name="直線コネクタ 362">
          <a:extLst>
            <a:ext uri="{FF2B5EF4-FFF2-40B4-BE49-F238E27FC236}">
              <a16:creationId xmlns:a16="http://schemas.microsoft.com/office/drawing/2014/main" id="{49D2E5FB-6932-4BAC-9868-DD23241C9E0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64" name="テキスト ボックス 363">
          <a:extLst>
            <a:ext uri="{FF2B5EF4-FFF2-40B4-BE49-F238E27FC236}">
              <a16:creationId xmlns:a16="http://schemas.microsoft.com/office/drawing/2014/main" id="{4B641410-314C-4E30-8DF4-08D264C830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5" name="【消防施設】&#10;一人当たり面積グラフ枠">
          <a:extLst>
            <a:ext uri="{FF2B5EF4-FFF2-40B4-BE49-F238E27FC236}">
              <a16:creationId xmlns:a16="http://schemas.microsoft.com/office/drawing/2014/main" id="{1650D4AD-A029-4FFB-AB39-EB081B49EA7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366" name="直線コネクタ 365">
          <a:extLst>
            <a:ext uri="{FF2B5EF4-FFF2-40B4-BE49-F238E27FC236}">
              <a16:creationId xmlns:a16="http://schemas.microsoft.com/office/drawing/2014/main" id="{FC87DE5F-82B5-49E6-93E6-85C748206BB8}"/>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67" name="【消防施設】&#10;一人当たり面積最小値テキスト">
          <a:extLst>
            <a:ext uri="{FF2B5EF4-FFF2-40B4-BE49-F238E27FC236}">
              <a16:creationId xmlns:a16="http://schemas.microsoft.com/office/drawing/2014/main" id="{7CC8E586-54D5-4E74-8F9D-E7AE0B8E5743}"/>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68" name="直線コネクタ 367">
          <a:extLst>
            <a:ext uri="{FF2B5EF4-FFF2-40B4-BE49-F238E27FC236}">
              <a16:creationId xmlns:a16="http://schemas.microsoft.com/office/drawing/2014/main" id="{D9CE5E3F-5D6F-4535-8237-5A492DBB0F99}"/>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369" name="【消防施設】&#10;一人当たり面積最大値テキスト">
          <a:extLst>
            <a:ext uri="{FF2B5EF4-FFF2-40B4-BE49-F238E27FC236}">
              <a16:creationId xmlns:a16="http://schemas.microsoft.com/office/drawing/2014/main" id="{98B97820-A027-4F03-831A-F2F3AC5CBD92}"/>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370" name="直線コネクタ 369">
          <a:extLst>
            <a:ext uri="{FF2B5EF4-FFF2-40B4-BE49-F238E27FC236}">
              <a16:creationId xmlns:a16="http://schemas.microsoft.com/office/drawing/2014/main" id="{305726C8-2D31-4E67-BC70-C1B906EFA676}"/>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371" name="【消防施設】&#10;一人当たり面積平均値テキスト">
          <a:extLst>
            <a:ext uri="{FF2B5EF4-FFF2-40B4-BE49-F238E27FC236}">
              <a16:creationId xmlns:a16="http://schemas.microsoft.com/office/drawing/2014/main" id="{C60002B2-5480-419B-BDE3-1827DBBF9C50}"/>
            </a:ext>
          </a:extLst>
        </xdr:cNvPr>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372" name="フローチャート: 判断 371">
          <a:extLst>
            <a:ext uri="{FF2B5EF4-FFF2-40B4-BE49-F238E27FC236}">
              <a16:creationId xmlns:a16="http://schemas.microsoft.com/office/drawing/2014/main" id="{5887705F-263C-4198-9D36-C3A9DD3661D6}"/>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373" name="フローチャート: 判断 372">
          <a:extLst>
            <a:ext uri="{FF2B5EF4-FFF2-40B4-BE49-F238E27FC236}">
              <a16:creationId xmlns:a16="http://schemas.microsoft.com/office/drawing/2014/main" id="{7C36EDA7-1429-4985-B495-8862BA9D7076}"/>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374" name="n_1aveValue【消防施設】&#10;一人当たり面積">
          <a:extLst>
            <a:ext uri="{FF2B5EF4-FFF2-40B4-BE49-F238E27FC236}">
              <a16:creationId xmlns:a16="http://schemas.microsoft.com/office/drawing/2014/main" id="{C28382E7-746D-4094-9992-C43598280B0A}"/>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375" name="フローチャート: 判断 374">
          <a:extLst>
            <a:ext uri="{FF2B5EF4-FFF2-40B4-BE49-F238E27FC236}">
              <a16:creationId xmlns:a16="http://schemas.microsoft.com/office/drawing/2014/main" id="{67AEBAD5-C7FA-4D3F-8C93-ACEB0C35326A}"/>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376" name="n_2aveValue【消防施設】&#10;一人当たり面積">
          <a:extLst>
            <a:ext uri="{FF2B5EF4-FFF2-40B4-BE49-F238E27FC236}">
              <a16:creationId xmlns:a16="http://schemas.microsoft.com/office/drawing/2014/main" id="{2F825E17-F15E-4BBD-87D9-177B4E77B91B}"/>
            </a:ext>
          </a:extLst>
        </xdr:cNvPr>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377" name="フローチャート: 判断 376">
          <a:extLst>
            <a:ext uri="{FF2B5EF4-FFF2-40B4-BE49-F238E27FC236}">
              <a16:creationId xmlns:a16="http://schemas.microsoft.com/office/drawing/2014/main" id="{5256F12A-9FF9-472D-A5C5-FECC8D4574BA}"/>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378" name="n_3aveValue【消防施設】&#10;一人当たり面積">
          <a:extLst>
            <a:ext uri="{FF2B5EF4-FFF2-40B4-BE49-F238E27FC236}">
              <a16:creationId xmlns:a16="http://schemas.microsoft.com/office/drawing/2014/main" id="{D6E6446F-FF31-49DE-AD52-E13EAA7EA412}"/>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79" name="テキスト ボックス 378">
          <a:extLst>
            <a:ext uri="{FF2B5EF4-FFF2-40B4-BE49-F238E27FC236}">
              <a16:creationId xmlns:a16="http://schemas.microsoft.com/office/drawing/2014/main" id="{5BC05C8D-CEB4-421E-B339-C65357D885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0" name="テキスト ボックス 379">
          <a:extLst>
            <a:ext uri="{FF2B5EF4-FFF2-40B4-BE49-F238E27FC236}">
              <a16:creationId xmlns:a16="http://schemas.microsoft.com/office/drawing/2014/main" id="{B936D2AE-7616-4FFD-8661-D086D08AF61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1" name="テキスト ボックス 380">
          <a:extLst>
            <a:ext uri="{FF2B5EF4-FFF2-40B4-BE49-F238E27FC236}">
              <a16:creationId xmlns:a16="http://schemas.microsoft.com/office/drawing/2014/main" id="{85B4B76B-DF71-4F27-9366-DCE743E39B6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2" name="テキスト ボックス 381">
          <a:extLst>
            <a:ext uri="{FF2B5EF4-FFF2-40B4-BE49-F238E27FC236}">
              <a16:creationId xmlns:a16="http://schemas.microsoft.com/office/drawing/2014/main" id="{9630D749-A322-49B8-B205-B59C551B0C3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3" name="テキスト ボックス 382">
          <a:extLst>
            <a:ext uri="{FF2B5EF4-FFF2-40B4-BE49-F238E27FC236}">
              <a16:creationId xmlns:a16="http://schemas.microsoft.com/office/drawing/2014/main" id="{90B92B01-6634-4FD2-AC7C-F0D2E704CC4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384" name="楕円 383">
          <a:extLst>
            <a:ext uri="{FF2B5EF4-FFF2-40B4-BE49-F238E27FC236}">
              <a16:creationId xmlns:a16="http://schemas.microsoft.com/office/drawing/2014/main" id="{EA0AB5AD-9166-48C1-99BA-5B6527CD0FF2}"/>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385" name="【消防施設】&#10;一人当たり面積該当値テキスト">
          <a:extLst>
            <a:ext uri="{FF2B5EF4-FFF2-40B4-BE49-F238E27FC236}">
              <a16:creationId xmlns:a16="http://schemas.microsoft.com/office/drawing/2014/main" id="{8D080277-929D-4653-9B7E-56B06AB7F144}"/>
            </a:ext>
          </a:extLst>
        </xdr:cNvPr>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52070</xdr:rowOff>
    </xdr:from>
    <xdr:to>
      <xdr:col>112</xdr:col>
      <xdr:colOff>38100</xdr:colOff>
      <xdr:row>83</xdr:row>
      <xdr:rowOff>153670</xdr:rowOff>
    </xdr:to>
    <xdr:sp macro="" textlink="">
      <xdr:nvSpPr>
        <xdr:cNvPr id="386" name="楕円 385">
          <a:extLst>
            <a:ext uri="{FF2B5EF4-FFF2-40B4-BE49-F238E27FC236}">
              <a16:creationId xmlns:a16="http://schemas.microsoft.com/office/drawing/2014/main" id="{9D91565B-07AA-4361-A75B-3BBB096C449F}"/>
            </a:ext>
          </a:extLst>
        </xdr:cNvPr>
        <xdr:cNvSpPr/>
      </xdr:nvSpPr>
      <xdr:spPr>
        <a:xfrm>
          <a:off x="21272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102870</xdr:rowOff>
    </xdr:to>
    <xdr:cxnSp macro="">
      <xdr:nvCxnSpPr>
        <xdr:cNvPr id="387" name="直線コネクタ 386">
          <a:extLst>
            <a:ext uri="{FF2B5EF4-FFF2-40B4-BE49-F238E27FC236}">
              <a16:creationId xmlns:a16="http://schemas.microsoft.com/office/drawing/2014/main" id="{D30C3B0E-C23E-40DD-AEA8-043816E7FB0E}"/>
            </a:ext>
          </a:extLst>
        </xdr:cNvPr>
        <xdr:cNvCxnSpPr/>
      </xdr:nvCxnSpPr>
      <xdr:spPr>
        <a:xfrm flipV="1">
          <a:off x="21323300" y="1432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59689</xdr:rowOff>
    </xdr:from>
    <xdr:to>
      <xdr:col>107</xdr:col>
      <xdr:colOff>101600</xdr:colOff>
      <xdr:row>83</xdr:row>
      <xdr:rowOff>161289</xdr:rowOff>
    </xdr:to>
    <xdr:sp macro="" textlink="">
      <xdr:nvSpPr>
        <xdr:cNvPr id="388" name="楕円 387">
          <a:extLst>
            <a:ext uri="{FF2B5EF4-FFF2-40B4-BE49-F238E27FC236}">
              <a16:creationId xmlns:a16="http://schemas.microsoft.com/office/drawing/2014/main" id="{E1EBBEBA-1EA4-4857-8843-C8A382161C0C}"/>
            </a:ext>
          </a:extLst>
        </xdr:cNvPr>
        <xdr:cNvSpPr/>
      </xdr:nvSpPr>
      <xdr:spPr>
        <a:xfrm>
          <a:off x="20383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102870</xdr:rowOff>
    </xdr:from>
    <xdr:to>
      <xdr:col>111</xdr:col>
      <xdr:colOff>177800</xdr:colOff>
      <xdr:row>83</xdr:row>
      <xdr:rowOff>110489</xdr:rowOff>
    </xdr:to>
    <xdr:cxnSp macro="">
      <xdr:nvCxnSpPr>
        <xdr:cNvPr id="389" name="直線コネクタ 388">
          <a:extLst>
            <a:ext uri="{FF2B5EF4-FFF2-40B4-BE49-F238E27FC236}">
              <a16:creationId xmlns:a16="http://schemas.microsoft.com/office/drawing/2014/main" id="{81FBE8FA-D3F8-4171-B4DC-6267C2655DF6}"/>
            </a:ext>
          </a:extLst>
        </xdr:cNvPr>
        <xdr:cNvCxnSpPr/>
      </xdr:nvCxnSpPr>
      <xdr:spPr>
        <a:xfrm flipV="1">
          <a:off x="20434300" y="1433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390" name="n_1mainValue【消防施設】&#10;一人当たり面積">
          <a:extLst>
            <a:ext uri="{FF2B5EF4-FFF2-40B4-BE49-F238E27FC236}">
              <a16:creationId xmlns:a16="http://schemas.microsoft.com/office/drawing/2014/main" id="{6CE0BAB6-A8CA-46F7-8B69-0B9432E1C8A5}"/>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391" name="n_2mainValue【消防施設】&#10;一人当たり面積">
          <a:extLst>
            <a:ext uri="{FF2B5EF4-FFF2-40B4-BE49-F238E27FC236}">
              <a16:creationId xmlns:a16="http://schemas.microsoft.com/office/drawing/2014/main" id="{806C4C24-4857-4A0C-A492-B1A17C0DFEBE}"/>
            </a:ext>
          </a:extLst>
        </xdr:cNvPr>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2" name="正方形/長方形 391">
          <a:extLst>
            <a:ext uri="{FF2B5EF4-FFF2-40B4-BE49-F238E27FC236}">
              <a16:creationId xmlns:a16="http://schemas.microsoft.com/office/drawing/2014/main" id="{B272EC4D-69B8-4D99-B73C-939F61F192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3" name="正方形/長方形 392">
          <a:extLst>
            <a:ext uri="{FF2B5EF4-FFF2-40B4-BE49-F238E27FC236}">
              <a16:creationId xmlns:a16="http://schemas.microsoft.com/office/drawing/2014/main" id="{25712676-794C-406D-B59B-E8BDA01590E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4" name="正方形/長方形 393">
          <a:extLst>
            <a:ext uri="{FF2B5EF4-FFF2-40B4-BE49-F238E27FC236}">
              <a16:creationId xmlns:a16="http://schemas.microsoft.com/office/drawing/2014/main" id="{E0294D68-E011-4EBD-BE99-32B4FA786F1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5" name="正方形/長方形 394">
          <a:extLst>
            <a:ext uri="{FF2B5EF4-FFF2-40B4-BE49-F238E27FC236}">
              <a16:creationId xmlns:a16="http://schemas.microsoft.com/office/drawing/2014/main" id="{E67038D0-0548-41F5-A235-77D89D6F8EC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6" name="正方形/長方形 395">
          <a:extLst>
            <a:ext uri="{FF2B5EF4-FFF2-40B4-BE49-F238E27FC236}">
              <a16:creationId xmlns:a16="http://schemas.microsoft.com/office/drawing/2014/main" id="{D0F0E7EA-9F74-4589-BFAE-A6D62462D9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7" name="正方形/長方形 396">
          <a:extLst>
            <a:ext uri="{FF2B5EF4-FFF2-40B4-BE49-F238E27FC236}">
              <a16:creationId xmlns:a16="http://schemas.microsoft.com/office/drawing/2014/main" id="{4506CFBB-C319-4F4F-A21D-22AC431BBE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8" name="正方形/長方形 397">
          <a:extLst>
            <a:ext uri="{FF2B5EF4-FFF2-40B4-BE49-F238E27FC236}">
              <a16:creationId xmlns:a16="http://schemas.microsoft.com/office/drawing/2014/main" id="{F61D970B-5721-4DF2-9586-F78784CA33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9" name="正方形/長方形 398">
          <a:extLst>
            <a:ext uri="{FF2B5EF4-FFF2-40B4-BE49-F238E27FC236}">
              <a16:creationId xmlns:a16="http://schemas.microsoft.com/office/drawing/2014/main" id="{5608AC6F-027D-4F98-A3B4-B96BF03517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0" name="テキスト ボックス 399">
          <a:extLst>
            <a:ext uri="{FF2B5EF4-FFF2-40B4-BE49-F238E27FC236}">
              <a16:creationId xmlns:a16="http://schemas.microsoft.com/office/drawing/2014/main" id="{CBE5293E-D037-46DD-8AB7-9FA35BCBA7E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1" name="直線コネクタ 400">
          <a:extLst>
            <a:ext uri="{FF2B5EF4-FFF2-40B4-BE49-F238E27FC236}">
              <a16:creationId xmlns:a16="http://schemas.microsoft.com/office/drawing/2014/main" id="{D812DD30-D6E2-4D66-A50A-39C5606E955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2" name="直線コネクタ 401">
          <a:extLst>
            <a:ext uri="{FF2B5EF4-FFF2-40B4-BE49-F238E27FC236}">
              <a16:creationId xmlns:a16="http://schemas.microsoft.com/office/drawing/2014/main" id="{DCDAF299-1433-4B94-B9A1-C5D44A9C69C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3" name="テキスト ボックス 402">
          <a:extLst>
            <a:ext uri="{FF2B5EF4-FFF2-40B4-BE49-F238E27FC236}">
              <a16:creationId xmlns:a16="http://schemas.microsoft.com/office/drawing/2014/main" id="{A9644DF9-3562-48FE-9A21-BED0B9043D45}"/>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4" name="直線コネクタ 403">
          <a:extLst>
            <a:ext uri="{FF2B5EF4-FFF2-40B4-BE49-F238E27FC236}">
              <a16:creationId xmlns:a16="http://schemas.microsoft.com/office/drawing/2014/main" id="{5491904F-10BC-4C45-9B88-9C941CE9E39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5" name="テキスト ボックス 404">
          <a:extLst>
            <a:ext uri="{FF2B5EF4-FFF2-40B4-BE49-F238E27FC236}">
              <a16:creationId xmlns:a16="http://schemas.microsoft.com/office/drawing/2014/main" id="{19B21776-F29D-4962-B9D4-516225B5CEB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6" name="直線コネクタ 405">
          <a:extLst>
            <a:ext uri="{FF2B5EF4-FFF2-40B4-BE49-F238E27FC236}">
              <a16:creationId xmlns:a16="http://schemas.microsoft.com/office/drawing/2014/main" id="{2E8B9537-A6A9-42B6-807B-6F5468EF808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07" name="テキスト ボックス 406">
          <a:extLst>
            <a:ext uri="{FF2B5EF4-FFF2-40B4-BE49-F238E27FC236}">
              <a16:creationId xmlns:a16="http://schemas.microsoft.com/office/drawing/2014/main" id="{B13A3FE1-4C58-4D06-AC06-45AB83C978C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08" name="直線コネクタ 407">
          <a:extLst>
            <a:ext uri="{FF2B5EF4-FFF2-40B4-BE49-F238E27FC236}">
              <a16:creationId xmlns:a16="http://schemas.microsoft.com/office/drawing/2014/main" id="{D3AEB745-CA8A-4430-995E-4F12BAA98A3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09" name="テキスト ボックス 408">
          <a:extLst>
            <a:ext uri="{FF2B5EF4-FFF2-40B4-BE49-F238E27FC236}">
              <a16:creationId xmlns:a16="http://schemas.microsoft.com/office/drawing/2014/main" id="{31A1DB57-EB9F-4880-B937-A4BE5D3FBB0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0" name="直線コネクタ 409">
          <a:extLst>
            <a:ext uri="{FF2B5EF4-FFF2-40B4-BE49-F238E27FC236}">
              <a16:creationId xmlns:a16="http://schemas.microsoft.com/office/drawing/2014/main" id="{FC4DB40D-7E91-45C2-876D-7ABBA14133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1" name="テキスト ボックス 410">
          <a:extLst>
            <a:ext uri="{FF2B5EF4-FFF2-40B4-BE49-F238E27FC236}">
              <a16:creationId xmlns:a16="http://schemas.microsoft.com/office/drawing/2014/main" id="{BF56A0B2-298F-4257-A416-4E45F8287BB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2" name="直線コネクタ 411">
          <a:extLst>
            <a:ext uri="{FF2B5EF4-FFF2-40B4-BE49-F238E27FC236}">
              <a16:creationId xmlns:a16="http://schemas.microsoft.com/office/drawing/2014/main" id="{3B3E8419-88C1-4605-80F1-0AF75A7651F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3" name="テキスト ボックス 412">
          <a:extLst>
            <a:ext uri="{FF2B5EF4-FFF2-40B4-BE49-F238E27FC236}">
              <a16:creationId xmlns:a16="http://schemas.microsoft.com/office/drawing/2014/main" id="{85E5C937-063E-4BA8-A40B-AFD41F91ECB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4" name="【庁舎】&#10;有形固定資産減価償却率グラフ枠">
          <a:extLst>
            <a:ext uri="{FF2B5EF4-FFF2-40B4-BE49-F238E27FC236}">
              <a16:creationId xmlns:a16="http://schemas.microsoft.com/office/drawing/2014/main" id="{CF860FC5-9B8A-4414-B716-916764B6F2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15" name="直線コネクタ 414">
          <a:extLst>
            <a:ext uri="{FF2B5EF4-FFF2-40B4-BE49-F238E27FC236}">
              <a16:creationId xmlns:a16="http://schemas.microsoft.com/office/drawing/2014/main" id="{7FC43103-06F5-4B01-8CDF-32A51A2A95A7}"/>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16" name="【庁舎】&#10;有形固定資産減価償却率最小値テキスト">
          <a:extLst>
            <a:ext uri="{FF2B5EF4-FFF2-40B4-BE49-F238E27FC236}">
              <a16:creationId xmlns:a16="http://schemas.microsoft.com/office/drawing/2014/main" id="{46D4562D-BFF1-4B34-AC30-C22EB8B1101B}"/>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17" name="直線コネクタ 416">
          <a:extLst>
            <a:ext uri="{FF2B5EF4-FFF2-40B4-BE49-F238E27FC236}">
              <a16:creationId xmlns:a16="http://schemas.microsoft.com/office/drawing/2014/main" id="{0D21ED10-1025-496B-BFC4-D0C2CA21F6A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18" name="【庁舎】&#10;有形固定資産減価償却率最大値テキスト">
          <a:extLst>
            <a:ext uri="{FF2B5EF4-FFF2-40B4-BE49-F238E27FC236}">
              <a16:creationId xmlns:a16="http://schemas.microsoft.com/office/drawing/2014/main" id="{B05464D6-DDF3-4499-85B5-9A99B7E37F05}"/>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19" name="直線コネクタ 418">
          <a:extLst>
            <a:ext uri="{FF2B5EF4-FFF2-40B4-BE49-F238E27FC236}">
              <a16:creationId xmlns:a16="http://schemas.microsoft.com/office/drawing/2014/main" id="{DF8B7F0A-3B08-4B3F-8F94-14A21411EB84}"/>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20" name="【庁舎】&#10;有形固定資産減価償却率平均値テキスト">
          <a:extLst>
            <a:ext uri="{FF2B5EF4-FFF2-40B4-BE49-F238E27FC236}">
              <a16:creationId xmlns:a16="http://schemas.microsoft.com/office/drawing/2014/main" id="{2A370B36-AF6E-4FF3-9E3E-8C2A270F7835}"/>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21" name="フローチャート: 判断 420">
          <a:extLst>
            <a:ext uri="{FF2B5EF4-FFF2-40B4-BE49-F238E27FC236}">
              <a16:creationId xmlns:a16="http://schemas.microsoft.com/office/drawing/2014/main" id="{DAAA7BBF-9D7C-4E66-9F00-86538C169424}"/>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22" name="フローチャート: 判断 421">
          <a:extLst>
            <a:ext uri="{FF2B5EF4-FFF2-40B4-BE49-F238E27FC236}">
              <a16:creationId xmlns:a16="http://schemas.microsoft.com/office/drawing/2014/main" id="{D93D3CA8-A2A2-4DF4-B96B-DDDC3990D376}"/>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423" name="n_1aveValue【庁舎】&#10;有形固定資産減価償却率">
          <a:extLst>
            <a:ext uri="{FF2B5EF4-FFF2-40B4-BE49-F238E27FC236}">
              <a16:creationId xmlns:a16="http://schemas.microsoft.com/office/drawing/2014/main" id="{6D1580FE-8184-4BBB-89E3-AE093EFBB838}"/>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24" name="フローチャート: 判断 423">
          <a:extLst>
            <a:ext uri="{FF2B5EF4-FFF2-40B4-BE49-F238E27FC236}">
              <a16:creationId xmlns:a16="http://schemas.microsoft.com/office/drawing/2014/main" id="{5A24E112-3D9A-4948-93F2-97DF5EBC91B7}"/>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25" name="n_2aveValue【庁舎】&#10;有形固定資産減価償却率">
          <a:extLst>
            <a:ext uri="{FF2B5EF4-FFF2-40B4-BE49-F238E27FC236}">
              <a16:creationId xmlns:a16="http://schemas.microsoft.com/office/drawing/2014/main" id="{18A6A7B1-7ED5-417D-B3BD-0D84910261B9}"/>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26" name="フローチャート: 判断 425">
          <a:extLst>
            <a:ext uri="{FF2B5EF4-FFF2-40B4-BE49-F238E27FC236}">
              <a16:creationId xmlns:a16="http://schemas.microsoft.com/office/drawing/2014/main" id="{33D3B15E-AA12-42D7-8D2C-14DEA49BA629}"/>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427" name="n_3aveValue【庁舎】&#10;有形固定資産減価償却率">
          <a:extLst>
            <a:ext uri="{FF2B5EF4-FFF2-40B4-BE49-F238E27FC236}">
              <a16:creationId xmlns:a16="http://schemas.microsoft.com/office/drawing/2014/main" id="{AEF4C387-0766-4479-B17F-23C4A8BC4062}"/>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222651A8-46C5-43DA-A593-A3652F16E54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C7EF9E76-954C-4851-83D3-137BEA3E79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47677DA7-6073-4D94-8ED5-A06A1DCC69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DD4FEFC-1253-4572-9754-7B83D1D290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CA9FBF3D-1735-4851-9204-623B2BDC03D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29211</xdr:rowOff>
    </xdr:from>
    <xdr:to>
      <xdr:col>85</xdr:col>
      <xdr:colOff>177800</xdr:colOff>
      <xdr:row>104</xdr:row>
      <xdr:rowOff>130811</xdr:rowOff>
    </xdr:to>
    <xdr:sp macro="" textlink="">
      <xdr:nvSpPr>
        <xdr:cNvPr id="433" name="楕円 432">
          <a:extLst>
            <a:ext uri="{FF2B5EF4-FFF2-40B4-BE49-F238E27FC236}">
              <a16:creationId xmlns:a16="http://schemas.microsoft.com/office/drawing/2014/main" id="{7996564F-E8BD-4F58-8D71-18178BA201BB}"/>
            </a:ext>
          </a:extLst>
        </xdr:cNvPr>
        <xdr:cNvSpPr/>
      </xdr:nvSpPr>
      <xdr:spPr>
        <a:xfrm>
          <a:off x="162687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52088</xdr:rowOff>
    </xdr:from>
    <xdr:ext cx="405111" cy="259045"/>
    <xdr:sp macro="" textlink="">
      <xdr:nvSpPr>
        <xdr:cNvPr id="434" name="【庁舎】&#10;有形固定資産減価償却率該当値テキスト">
          <a:extLst>
            <a:ext uri="{FF2B5EF4-FFF2-40B4-BE49-F238E27FC236}">
              <a16:creationId xmlns:a16="http://schemas.microsoft.com/office/drawing/2014/main" id="{7FA8CB99-735A-4789-B62D-729A254F65BF}"/>
            </a:ext>
          </a:extLst>
        </xdr:cNvPr>
        <xdr:cNvSpPr txBox="1"/>
      </xdr:nvSpPr>
      <xdr:spPr>
        <a:xfrm>
          <a:off x="16357600"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154939</xdr:rowOff>
    </xdr:from>
    <xdr:to>
      <xdr:col>81</xdr:col>
      <xdr:colOff>101600</xdr:colOff>
      <xdr:row>104</xdr:row>
      <xdr:rowOff>85089</xdr:rowOff>
    </xdr:to>
    <xdr:sp macro="" textlink="">
      <xdr:nvSpPr>
        <xdr:cNvPr id="435" name="楕円 434">
          <a:extLst>
            <a:ext uri="{FF2B5EF4-FFF2-40B4-BE49-F238E27FC236}">
              <a16:creationId xmlns:a16="http://schemas.microsoft.com/office/drawing/2014/main" id="{4F756427-6B9F-4F5B-9209-92DA1C40F8DD}"/>
            </a:ext>
          </a:extLst>
        </xdr:cNvPr>
        <xdr:cNvSpPr/>
      </xdr:nvSpPr>
      <xdr:spPr>
        <a:xfrm>
          <a:off x="15430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34289</xdr:rowOff>
    </xdr:from>
    <xdr:to>
      <xdr:col>85</xdr:col>
      <xdr:colOff>127000</xdr:colOff>
      <xdr:row>104</xdr:row>
      <xdr:rowOff>80011</xdr:rowOff>
    </xdr:to>
    <xdr:cxnSp macro="">
      <xdr:nvCxnSpPr>
        <xdr:cNvPr id="436" name="直線コネクタ 435">
          <a:extLst>
            <a:ext uri="{FF2B5EF4-FFF2-40B4-BE49-F238E27FC236}">
              <a16:creationId xmlns:a16="http://schemas.microsoft.com/office/drawing/2014/main" id="{C46A09CD-1975-4A11-8F2D-DD85EBDA819D}"/>
            </a:ext>
          </a:extLst>
        </xdr:cNvPr>
        <xdr:cNvCxnSpPr/>
      </xdr:nvCxnSpPr>
      <xdr:spPr>
        <a:xfrm>
          <a:off x="15481300" y="178650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11430</xdr:rowOff>
    </xdr:from>
    <xdr:to>
      <xdr:col>76</xdr:col>
      <xdr:colOff>165100</xdr:colOff>
      <xdr:row>104</xdr:row>
      <xdr:rowOff>113030</xdr:rowOff>
    </xdr:to>
    <xdr:sp macro="" textlink="">
      <xdr:nvSpPr>
        <xdr:cNvPr id="437" name="楕円 436">
          <a:extLst>
            <a:ext uri="{FF2B5EF4-FFF2-40B4-BE49-F238E27FC236}">
              <a16:creationId xmlns:a16="http://schemas.microsoft.com/office/drawing/2014/main" id="{0E8337B5-65C5-4B2C-8F02-55F7489310AC}"/>
            </a:ext>
          </a:extLst>
        </xdr:cNvPr>
        <xdr:cNvSpPr/>
      </xdr:nvSpPr>
      <xdr:spPr>
        <a:xfrm>
          <a:off x="14541500" y="178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34289</xdr:rowOff>
    </xdr:from>
    <xdr:to>
      <xdr:col>81</xdr:col>
      <xdr:colOff>50800</xdr:colOff>
      <xdr:row>104</xdr:row>
      <xdr:rowOff>62230</xdr:rowOff>
    </xdr:to>
    <xdr:cxnSp macro="">
      <xdr:nvCxnSpPr>
        <xdr:cNvPr id="438" name="直線コネクタ 437">
          <a:extLst>
            <a:ext uri="{FF2B5EF4-FFF2-40B4-BE49-F238E27FC236}">
              <a16:creationId xmlns:a16="http://schemas.microsoft.com/office/drawing/2014/main" id="{99492BC0-D10A-4D3A-AE72-8C73A48EA877}"/>
            </a:ext>
          </a:extLst>
        </xdr:cNvPr>
        <xdr:cNvCxnSpPr/>
      </xdr:nvCxnSpPr>
      <xdr:spPr>
        <a:xfrm flipV="1">
          <a:off x="14592300" y="178650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439" name="n_1mainValue【庁舎】&#10;有形固定資産減価償却率">
          <a:extLst>
            <a:ext uri="{FF2B5EF4-FFF2-40B4-BE49-F238E27FC236}">
              <a16:creationId xmlns:a16="http://schemas.microsoft.com/office/drawing/2014/main" id="{17A8F6B6-FF1B-4C14-98EB-340D4D69A1BA}"/>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129557</xdr:rowOff>
    </xdr:from>
    <xdr:ext cx="405111" cy="259045"/>
    <xdr:sp macro="" textlink="">
      <xdr:nvSpPr>
        <xdr:cNvPr id="440" name="n_2mainValue【庁舎】&#10;有形固定資産減価償却率">
          <a:extLst>
            <a:ext uri="{FF2B5EF4-FFF2-40B4-BE49-F238E27FC236}">
              <a16:creationId xmlns:a16="http://schemas.microsoft.com/office/drawing/2014/main" id="{32A9A0ED-5817-4CFF-A8A2-45ED2E6D3D36}"/>
            </a:ext>
          </a:extLst>
        </xdr:cNvPr>
        <xdr:cNvSpPr txBox="1"/>
      </xdr:nvSpPr>
      <xdr:spPr>
        <a:xfrm>
          <a:off x="14389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1" name="正方形/長方形 440">
          <a:extLst>
            <a:ext uri="{FF2B5EF4-FFF2-40B4-BE49-F238E27FC236}">
              <a16:creationId xmlns:a16="http://schemas.microsoft.com/office/drawing/2014/main" id="{D2F4CB92-D2FD-457D-B77D-18F12ED5CD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2" name="正方形/長方形 441">
          <a:extLst>
            <a:ext uri="{FF2B5EF4-FFF2-40B4-BE49-F238E27FC236}">
              <a16:creationId xmlns:a16="http://schemas.microsoft.com/office/drawing/2014/main" id="{6602348E-0D50-41AC-A55C-F7760286A8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3" name="正方形/長方形 442">
          <a:extLst>
            <a:ext uri="{FF2B5EF4-FFF2-40B4-BE49-F238E27FC236}">
              <a16:creationId xmlns:a16="http://schemas.microsoft.com/office/drawing/2014/main" id="{F43180FD-0717-4487-B699-0D0534465FD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4" name="正方形/長方形 443">
          <a:extLst>
            <a:ext uri="{FF2B5EF4-FFF2-40B4-BE49-F238E27FC236}">
              <a16:creationId xmlns:a16="http://schemas.microsoft.com/office/drawing/2014/main" id="{3A4D72F7-DD37-4677-8848-0703EBDF1A3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5" name="正方形/長方形 444">
          <a:extLst>
            <a:ext uri="{FF2B5EF4-FFF2-40B4-BE49-F238E27FC236}">
              <a16:creationId xmlns:a16="http://schemas.microsoft.com/office/drawing/2014/main" id="{340E2E07-FD18-406A-885C-F592A9965E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6" name="正方形/長方形 445">
          <a:extLst>
            <a:ext uri="{FF2B5EF4-FFF2-40B4-BE49-F238E27FC236}">
              <a16:creationId xmlns:a16="http://schemas.microsoft.com/office/drawing/2014/main" id="{E2AB7CCB-31F9-4815-B312-6B145F56E8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7" name="正方形/長方形 446">
          <a:extLst>
            <a:ext uri="{FF2B5EF4-FFF2-40B4-BE49-F238E27FC236}">
              <a16:creationId xmlns:a16="http://schemas.microsoft.com/office/drawing/2014/main" id="{D8F937A6-B49D-4D69-B684-FF714F907B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8" name="正方形/長方形 447">
          <a:extLst>
            <a:ext uri="{FF2B5EF4-FFF2-40B4-BE49-F238E27FC236}">
              <a16:creationId xmlns:a16="http://schemas.microsoft.com/office/drawing/2014/main" id="{A7330E2A-56CE-477C-9201-0693ACDED78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C5836708-A5A7-4EEF-B618-BDD31ADC710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0" name="直線コネクタ 449">
          <a:extLst>
            <a:ext uri="{FF2B5EF4-FFF2-40B4-BE49-F238E27FC236}">
              <a16:creationId xmlns:a16="http://schemas.microsoft.com/office/drawing/2014/main" id="{52023D35-6523-4395-8483-BE1B12946EB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51" name="直線コネクタ 450">
          <a:extLst>
            <a:ext uri="{FF2B5EF4-FFF2-40B4-BE49-F238E27FC236}">
              <a16:creationId xmlns:a16="http://schemas.microsoft.com/office/drawing/2014/main" id="{0A937ADE-8E20-4256-B339-E0DA23D6780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3335012C-D57D-4DAF-9173-F8D3F3DDB03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53" name="直線コネクタ 452">
          <a:extLst>
            <a:ext uri="{FF2B5EF4-FFF2-40B4-BE49-F238E27FC236}">
              <a16:creationId xmlns:a16="http://schemas.microsoft.com/office/drawing/2014/main" id="{4966E3B9-C932-406E-A3C1-DFB80D0E568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D09763A8-98D2-4E22-87EB-90759A7D376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5" name="直線コネクタ 454">
          <a:extLst>
            <a:ext uri="{FF2B5EF4-FFF2-40B4-BE49-F238E27FC236}">
              <a16:creationId xmlns:a16="http://schemas.microsoft.com/office/drawing/2014/main" id="{B5AAA46B-19F5-4725-B2C1-F6744EF9147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B2E1FD7A-F4A9-449E-BAEB-0E12A491BF3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7" name="直線コネクタ 456">
          <a:extLst>
            <a:ext uri="{FF2B5EF4-FFF2-40B4-BE49-F238E27FC236}">
              <a16:creationId xmlns:a16="http://schemas.microsoft.com/office/drawing/2014/main" id="{A4E93B5B-7C38-48CF-B54A-3D6AF84C465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D621E928-C477-42A5-922C-D3E6E3E5752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9" name="直線コネクタ 458">
          <a:extLst>
            <a:ext uri="{FF2B5EF4-FFF2-40B4-BE49-F238E27FC236}">
              <a16:creationId xmlns:a16="http://schemas.microsoft.com/office/drawing/2014/main" id="{F5DB23B0-A845-4530-8784-FC28C589C42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D03F60B4-FE3B-44F9-AF47-18252C16943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61" name="直線コネクタ 460">
          <a:extLst>
            <a:ext uri="{FF2B5EF4-FFF2-40B4-BE49-F238E27FC236}">
              <a16:creationId xmlns:a16="http://schemas.microsoft.com/office/drawing/2014/main" id="{858B4672-CFCD-4211-AF50-0EF78C915D7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62" name="テキスト ボックス 461">
          <a:extLst>
            <a:ext uri="{FF2B5EF4-FFF2-40B4-BE49-F238E27FC236}">
              <a16:creationId xmlns:a16="http://schemas.microsoft.com/office/drawing/2014/main" id="{E6D3E9C7-2DD2-46C9-94A8-9FDF1ECDCA2B}"/>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3" name="直線コネクタ 462">
          <a:extLst>
            <a:ext uri="{FF2B5EF4-FFF2-40B4-BE49-F238E27FC236}">
              <a16:creationId xmlns:a16="http://schemas.microsoft.com/office/drawing/2014/main" id="{5D4EB0F6-D3D5-4286-BD57-6452DE4A84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64" name="テキスト ボックス 463">
          <a:extLst>
            <a:ext uri="{FF2B5EF4-FFF2-40B4-BE49-F238E27FC236}">
              <a16:creationId xmlns:a16="http://schemas.microsoft.com/office/drawing/2014/main" id="{F990C62C-236E-49B1-8D9B-CBD75CFFE0A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5" name="【庁舎】&#10;一人当たり面積グラフ枠">
          <a:extLst>
            <a:ext uri="{FF2B5EF4-FFF2-40B4-BE49-F238E27FC236}">
              <a16:creationId xmlns:a16="http://schemas.microsoft.com/office/drawing/2014/main" id="{691F59B4-9D7F-434A-A437-7F97412CAF4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466" name="直線コネクタ 465">
          <a:extLst>
            <a:ext uri="{FF2B5EF4-FFF2-40B4-BE49-F238E27FC236}">
              <a16:creationId xmlns:a16="http://schemas.microsoft.com/office/drawing/2014/main" id="{6F2177BC-6FF4-4CAC-8A60-E13DD67D83D8}"/>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467" name="【庁舎】&#10;一人当たり面積最小値テキスト">
          <a:extLst>
            <a:ext uri="{FF2B5EF4-FFF2-40B4-BE49-F238E27FC236}">
              <a16:creationId xmlns:a16="http://schemas.microsoft.com/office/drawing/2014/main" id="{A2DE6517-A3AA-43F8-8970-31C455C4E376}"/>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468" name="直線コネクタ 467">
          <a:extLst>
            <a:ext uri="{FF2B5EF4-FFF2-40B4-BE49-F238E27FC236}">
              <a16:creationId xmlns:a16="http://schemas.microsoft.com/office/drawing/2014/main" id="{1ED3D7F4-8A9F-461B-BACD-BA3E3433253D}"/>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469" name="【庁舎】&#10;一人当たり面積最大値テキスト">
          <a:extLst>
            <a:ext uri="{FF2B5EF4-FFF2-40B4-BE49-F238E27FC236}">
              <a16:creationId xmlns:a16="http://schemas.microsoft.com/office/drawing/2014/main" id="{4173D994-129B-47FB-AF58-90918EF997EE}"/>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470" name="直線コネクタ 469">
          <a:extLst>
            <a:ext uri="{FF2B5EF4-FFF2-40B4-BE49-F238E27FC236}">
              <a16:creationId xmlns:a16="http://schemas.microsoft.com/office/drawing/2014/main" id="{B629B69A-A457-46F0-B8C2-6050EE4A3D07}"/>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471" name="【庁舎】&#10;一人当たり面積平均値テキスト">
          <a:extLst>
            <a:ext uri="{FF2B5EF4-FFF2-40B4-BE49-F238E27FC236}">
              <a16:creationId xmlns:a16="http://schemas.microsoft.com/office/drawing/2014/main" id="{16546BEA-E833-44C0-8A75-EE674C6FF6AD}"/>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472" name="フローチャート: 判断 471">
          <a:extLst>
            <a:ext uri="{FF2B5EF4-FFF2-40B4-BE49-F238E27FC236}">
              <a16:creationId xmlns:a16="http://schemas.microsoft.com/office/drawing/2014/main" id="{EA6699FC-F34B-4CF0-8D17-9007F398E7C3}"/>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473" name="フローチャート: 判断 472">
          <a:extLst>
            <a:ext uri="{FF2B5EF4-FFF2-40B4-BE49-F238E27FC236}">
              <a16:creationId xmlns:a16="http://schemas.microsoft.com/office/drawing/2014/main" id="{67F58730-1C04-4F58-AE07-B3B21DF41187}"/>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474" name="n_1aveValue【庁舎】&#10;一人当たり面積">
          <a:extLst>
            <a:ext uri="{FF2B5EF4-FFF2-40B4-BE49-F238E27FC236}">
              <a16:creationId xmlns:a16="http://schemas.microsoft.com/office/drawing/2014/main" id="{64D87384-865D-4BC6-91F7-6227BE8FE7DB}"/>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475" name="フローチャート: 判断 474">
          <a:extLst>
            <a:ext uri="{FF2B5EF4-FFF2-40B4-BE49-F238E27FC236}">
              <a16:creationId xmlns:a16="http://schemas.microsoft.com/office/drawing/2014/main" id="{63DEEC63-B6C1-46A4-8379-CF84D9B4B15D}"/>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476" name="n_2aveValue【庁舎】&#10;一人当たり面積">
          <a:extLst>
            <a:ext uri="{FF2B5EF4-FFF2-40B4-BE49-F238E27FC236}">
              <a16:creationId xmlns:a16="http://schemas.microsoft.com/office/drawing/2014/main" id="{C97C2CE1-A53C-46CF-8C7A-5654640F6A99}"/>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477" name="フローチャート: 判断 476">
          <a:extLst>
            <a:ext uri="{FF2B5EF4-FFF2-40B4-BE49-F238E27FC236}">
              <a16:creationId xmlns:a16="http://schemas.microsoft.com/office/drawing/2014/main" id="{A9DB5E8A-BB30-4FB3-A0E4-8E0891A4B948}"/>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478" name="n_3aveValue【庁舎】&#10;一人当たり面積">
          <a:extLst>
            <a:ext uri="{FF2B5EF4-FFF2-40B4-BE49-F238E27FC236}">
              <a16:creationId xmlns:a16="http://schemas.microsoft.com/office/drawing/2014/main" id="{E1524859-8519-454E-8B5F-5C08BB8828A4}"/>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843F7612-637E-409A-91E1-445859C53FE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9D0F4A56-2CDA-43B0-B6FB-C0936CE3C9E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F8D53218-0D14-47D8-8B39-9D905A440E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AFD0CE95-CF70-41B2-A92B-9749719514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CEC10622-04D4-4A72-9A39-1E8E86E22BE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79448</xdr:rowOff>
    </xdr:from>
    <xdr:to>
      <xdr:col>116</xdr:col>
      <xdr:colOff>114300</xdr:colOff>
      <xdr:row>109</xdr:row>
      <xdr:rowOff>9598</xdr:rowOff>
    </xdr:to>
    <xdr:sp macro="" textlink="">
      <xdr:nvSpPr>
        <xdr:cNvPr id="484" name="楕円 483">
          <a:extLst>
            <a:ext uri="{FF2B5EF4-FFF2-40B4-BE49-F238E27FC236}">
              <a16:creationId xmlns:a16="http://schemas.microsoft.com/office/drawing/2014/main" id="{B02788A9-0811-4653-9653-DABC428582EA}"/>
            </a:ext>
          </a:extLst>
        </xdr:cNvPr>
        <xdr:cNvSpPr/>
      </xdr:nvSpPr>
      <xdr:spPr>
        <a:xfrm>
          <a:off x="22110700" y="185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485" name="【庁舎】&#10;一人当たり面積該当値テキスト">
          <a:extLst>
            <a:ext uri="{FF2B5EF4-FFF2-40B4-BE49-F238E27FC236}">
              <a16:creationId xmlns:a16="http://schemas.microsoft.com/office/drawing/2014/main" id="{9822A11A-8B96-4C19-A646-7A84A4BB6650}"/>
            </a:ext>
          </a:extLst>
        </xdr:cNvPr>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80590</xdr:rowOff>
    </xdr:from>
    <xdr:to>
      <xdr:col>112</xdr:col>
      <xdr:colOff>38100</xdr:colOff>
      <xdr:row>109</xdr:row>
      <xdr:rowOff>10740</xdr:rowOff>
    </xdr:to>
    <xdr:sp macro="" textlink="">
      <xdr:nvSpPr>
        <xdr:cNvPr id="486" name="楕円 485">
          <a:extLst>
            <a:ext uri="{FF2B5EF4-FFF2-40B4-BE49-F238E27FC236}">
              <a16:creationId xmlns:a16="http://schemas.microsoft.com/office/drawing/2014/main" id="{02627C34-9AD2-416C-8DBE-62D0B3F1CF4E}"/>
            </a:ext>
          </a:extLst>
        </xdr:cNvPr>
        <xdr:cNvSpPr/>
      </xdr:nvSpPr>
      <xdr:spPr>
        <a:xfrm>
          <a:off x="21272500" y="185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130248</xdr:rowOff>
    </xdr:from>
    <xdr:to>
      <xdr:col>116</xdr:col>
      <xdr:colOff>63500</xdr:colOff>
      <xdr:row>108</xdr:row>
      <xdr:rowOff>131390</xdr:rowOff>
    </xdr:to>
    <xdr:cxnSp macro="">
      <xdr:nvCxnSpPr>
        <xdr:cNvPr id="487" name="直線コネクタ 486">
          <a:extLst>
            <a:ext uri="{FF2B5EF4-FFF2-40B4-BE49-F238E27FC236}">
              <a16:creationId xmlns:a16="http://schemas.microsoft.com/office/drawing/2014/main" id="{66B2C16B-E91B-40BB-BCBB-3A9ABDE6C296}"/>
            </a:ext>
          </a:extLst>
        </xdr:cNvPr>
        <xdr:cNvCxnSpPr/>
      </xdr:nvCxnSpPr>
      <xdr:spPr>
        <a:xfrm flipV="1">
          <a:off x="21323300" y="18646848"/>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81570</xdr:rowOff>
    </xdr:from>
    <xdr:to>
      <xdr:col>107</xdr:col>
      <xdr:colOff>101600</xdr:colOff>
      <xdr:row>109</xdr:row>
      <xdr:rowOff>11720</xdr:rowOff>
    </xdr:to>
    <xdr:sp macro="" textlink="">
      <xdr:nvSpPr>
        <xdr:cNvPr id="488" name="楕円 487">
          <a:extLst>
            <a:ext uri="{FF2B5EF4-FFF2-40B4-BE49-F238E27FC236}">
              <a16:creationId xmlns:a16="http://schemas.microsoft.com/office/drawing/2014/main" id="{2C242A6D-3936-4346-8AC1-6279C9A66170}"/>
            </a:ext>
          </a:extLst>
        </xdr:cNvPr>
        <xdr:cNvSpPr/>
      </xdr:nvSpPr>
      <xdr:spPr>
        <a:xfrm>
          <a:off x="20383500" y="185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131390</xdr:rowOff>
    </xdr:from>
    <xdr:to>
      <xdr:col>111</xdr:col>
      <xdr:colOff>177800</xdr:colOff>
      <xdr:row>108</xdr:row>
      <xdr:rowOff>132370</xdr:rowOff>
    </xdr:to>
    <xdr:cxnSp macro="">
      <xdr:nvCxnSpPr>
        <xdr:cNvPr id="489" name="直線コネクタ 488">
          <a:extLst>
            <a:ext uri="{FF2B5EF4-FFF2-40B4-BE49-F238E27FC236}">
              <a16:creationId xmlns:a16="http://schemas.microsoft.com/office/drawing/2014/main" id="{68A96680-0C3C-4832-BF32-8CDBE7E835E8}"/>
            </a:ext>
          </a:extLst>
        </xdr:cNvPr>
        <xdr:cNvCxnSpPr/>
      </xdr:nvCxnSpPr>
      <xdr:spPr>
        <a:xfrm flipV="1">
          <a:off x="20434300" y="1864799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1867</xdr:rowOff>
    </xdr:from>
    <xdr:ext cx="469744" cy="259045"/>
    <xdr:sp macro="" textlink="">
      <xdr:nvSpPr>
        <xdr:cNvPr id="490" name="n_1mainValue【庁舎】&#10;一人当たり面積">
          <a:extLst>
            <a:ext uri="{FF2B5EF4-FFF2-40B4-BE49-F238E27FC236}">
              <a16:creationId xmlns:a16="http://schemas.microsoft.com/office/drawing/2014/main" id="{10287A0B-3259-4288-97C5-121FA23A63FF}"/>
            </a:ext>
          </a:extLst>
        </xdr:cNvPr>
        <xdr:cNvSpPr txBox="1"/>
      </xdr:nvSpPr>
      <xdr:spPr>
        <a:xfrm>
          <a:off x="21075727" y="1868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2847</xdr:rowOff>
    </xdr:from>
    <xdr:ext cx="469744" cy="259045"/>
    <xdr:sp macro="" textlink="">
      <xdr:nvSpPr>
        <xdr:cNvPr id="491" name="n_2mainValue【庁舎】&#10;一人当たり面積">
          <a:extLst>
            <a:ext uri="{FF2B5EF4-FFF2-40B4-BE49-F238E27FC236}">
              <a16:creationId xmlns:a16="http://schemas.microsoft.com/office/drawing/2014/main" id="{F1E9D14D-58FD-4E37-9885-F3E3F1C4F1ED}"/>
            </a:ext>
          </a:extLst>
        </xdr:cNvPr>
        <xdr:cNvSpPr txBox="1"/>
      </xdr:nvSpPr>
      <xdr:spPr>
        <a:xfrm>
          <a:off x="20199427" y="186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a:extLst>
            <a:ext uri="{FF2B5EF4-FFF2-40B4-BE49-F238E27FC236}">
              <a16:creationId xmlns:a16="http://schemas.microsoft.com/office/drawing/2014/main" id="{F64A90F6-CF40-4F57-B3FC-1125FAF97CD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a:extLst>
            <a:ext uri="{FF2B5EF4-FFF2-40B4-BE49-F238E27FC236}">
              <a16:creationId xmlns:a16="http://schemas.microsoft.com/office/drawing/2014/main" id="{138F76BD-C09C-4119-8E98-4FD42E4ABF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a:extLst>
            <a:ext uri="{FF2B5EF4-FFF2-40B4-BE49-F238E27FC236}">
              <a16:creationId xmlns:a16="http://schemas.microsoft.com/office/drawing/2014/main" id="{875BA60C-CA7B-447E-B6F7-5C1102AE88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有形固定資産減価償却率について、類似団体平均に比べ高い施設が道路、保育所、庁舎で、低い施設が橋梁、学校施設、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体育館・プール、保健センター、消防施設である。</a:t>
          </a:r>
          <a:endParaRPr lang="ja-JP" altLang="ja-JP" sz="1300" b="0" i="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有形固定資産減価償却率が特に高い保育所については、廃止により現在使用していない状況であり、売却を進めていく。道路については、個別施設計画に基づき計画的に修繕を行っている。</a:t>
          </a:r>
          <a:endParaRPr lang="ja-JP" altLang="ja-JP" sz="1300" b="0" i="0">
            <a:effectLst/>
            <a:latin typeface="ＭＳ Ｐゴシック" panose="020B0600070205080204" pitchFamily="50" charset="-128"/>
            <a:ea typeface="ＭＳ Ｐゴシック" panose="020B0600070205080204" pitchFamily="50" charset="-128"/>
          </a:endParaRPr>
        </a:p>
        <a:p>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その他の施設についても、今後策定予定の個別施設計画に基づき、維持補修や売却検討など、資産の管理を適切に進めていく。</a:t>
          </a:r>
          <a:endParaRPr lang="ja-JP" altLang="ja-JP" sz="1300" b="0" i="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
7,518
81.36
5,569,974
5,432,566
132,702
3,126,536
5,781,088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景気の低迷、人口減少、高齢化率の上昇などにより、町税収入は減収傾向で、平成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年度は収益の減少などによる法人関係税の減少及び評価替えによる固定資産税の減少で減収となった。指数は類似団体平均と同水準で推移している。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町税等大幅な増加が見込めないことから、指数は同水準で推移すると思われるが、引き続き町税の収納率向上対策の強化に取り組み、財政基盤の安定化を図る。また、物件費や補助費の徹底的な見直しを行うことにより歳出を抑制し、行政の効率化に努めること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前年度と比較して、歳入では普通交付税が大幅に減少し、歳出では職員等給与の人件費の増加や補助費等が増加していること、また、平成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年度第三セクター改革推進債の借入等により、公債費が経常収支比率で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％となっていることなどにより比率が悪化し、類似団体平均を上回っている。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構造における普通交付税の占める割合が高いため、普通交付税の減額による経常一般財源総額に与える影響が大きくなっている。歳出では、特に高い率を示している補助費については、病院事業会計の経営改善を推進し、硬直した財政構造の解消を目指すとともに、類似団体の平均以下の率を達成できるよう努力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65</xdr:row>
      <xdr:rowOff>12700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3147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58674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880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15240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34544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9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人口の減少に伴い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人当たりの決算額は増加傾向が続いているが、類似団体平均を大きく下回っている状況である。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これまで定員適正化計画（第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）に基づき、職員の適正配置に努めているほか、南幌町行財政改革実行計画（第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確実な遂行により、物件費をはじめとする経常経費削減などの取組みの効果が表れていると思われるが、今後も行財政改革に継続して取組み、財政基盤の強化に努める。物件費及び維持補修費については、財政計画に基づき抑制を図るとともに、公共施設等総合管理計画に基づいた施設の休止・統合等の整理を行い、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22814</xdr:rowOff>
    </xdr:from>
    <xdr:to>
      <xdr:col>23</xdr:col>
      <xdr:colOff>133350</xdr:colOff>
      <xdr:row>83</xdr:row>
      <xdr:rowOff>65537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53164"/>
          <a:ext cx="8382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2831</xdr:rowOff>
    </xdr:from>
    <xdr:to>
      <xdr:col>19</xdr:col>
      <xdr:colOff>133350</xdr:colOff>
      <xdr:row>83</xdr:row>
      <xdr:rowOff>22814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33181"/>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129029</xdr:rowOff>
    </xdr:from>
    <xdr:to>
      <xdr:col>15</xdr:col>
      <xdr:colOff>82550</xdr:colOff>
      <xdr:row>83</xdr:row>
      <xdr:rowOff>2831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87929"/>
          <a:ext cx="889000" cy="4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97696</xdr:rowOff>
    </xdr:from>
    <xdr:to>
      <xdr:col>11</xdr:col>
      <xdr:colOff>31750</xdr:colOff>
      <xdr:row>82</xdr:row>
      <xdr:rowOff>129029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56596"/>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14737</xdr:rowOff>
    </xdr:from>
    <xdr:to>
      <xdr:col>23</xdr:col>
      <xdr:colOff>184150</xdr:colOff>
      <xdr:row>83</xdr:row>
      <xdr:rowOff>116337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31264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143464</xdr:rowOff>
    </xdr:from>
    <xdr:to>
      <xdr:col>19</xdr:col>
      <xdr:colOff>184150</xdr:colOff>
      <xdr:row>83</xdr:row>
      <xdr:rowOff>73614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83791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71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123481</xdr:rowOff>
    </xdr:from>
    <xdr:to>
      <xdr:col>15</xdr:col>
      <xdr:colOff>133350</xdr:colOff>
      <xdr:row>83</xdr:row>
      <xdr:rowOff>53631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63808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78229</xdr:rowOff>
    </xdr:from>
    <xdr:to>
      <xdr:col>11</xdr:col>
      <xdr:colOff>82550</xdr:colOff>
      <xdr:row>83</xdr:row>
      <xdr:rowOff>8379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18556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46896</xdr:rowOff>
    </xdr:from>
    <xdr:to>
      <xdr:col>7</xdr:col>
      <xdr:colOff>31750</xdr:colOff>
      <xdr:row>82</xdr:row>
      <xdr:rowOff>148496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158673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職員構成の変化により類似団体平均を上回る指数となっている。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年度までは行財政改革の取組みとして職員給与の独自削減を継続実施してきたことにより類似団体平均を下回っていたが、独自削減が終了した平成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年度以降は職員年齢構成により類似団体内平均を上回っている。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120227</xdr:rowOff>
    </xdr:from>
    <xdr:to>
      <xdr:col>81</xdr:col>
      <xdr:colOff>44450</xdr:colOff>
      <xdr:row>86</xdr:row>
      <xdr:rowOff>5080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934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120227</xdr:rowOff>
    </xdr:from>
    <xdr:to>
      <xdr:col>77</xdr:col>
      <xdr:colOff>44450</xdr:colOff>
      <xdr:row>86</xdr:row>
      <xdr:rowOff>37254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9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37254</xdr:rowOff>
    </xdr:from>
    <xdr:to>
      <xdr:col>72</xdr:col>
      <xdr:colOff>203200</xdr:colOff>
      <xdr:row>86</xdr:row>
      <xdr:rowOff>53339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8195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86</xdr:row>
      <xdr:rowOff>69427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9803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125730</xdr:rowOff>
    </xdr:from>
    <xdr:to>
      <xdr:col>81</xdr:col>
      <xdr:colOff>95250</xdr:colOff>
      <xdr:row>86</xdr:row>
      <xdr:rowOff>55880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97807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69427</xdr:rowOff>
    </xdr:from>
    <xdr:to>
      <xdr:col>77</xdr:col>
      <xdr:colOff>95250</xdr:colOff>
      <xdr:row>85</xdr:row>
      <xdr:rowOff>171027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157904</xdr:rowOff>
    </xdr:from>
    <xdr:to>
      <xdr:col>73</xdr:col>
      <xdr:colOff>44450</xdr:colOff>
      <xdr:row>86</xdr:row>
      <xdr:rowOff>88054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年間、新規採用者の抑制を行ったことにより、類似団体を下回っている。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月策定の第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次定員適正化計画（計画期間</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年度）による定員管理（令和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日現在で平成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年度末の正規職員数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名とする）に取組み、職員の適正配置に努めていく。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144671</xdr:rowOff>
    </xdr:from>
    <xdr:to>
      <xdr:col>81</xdr:col>
      <xdr:colOff>44450</xdr:colOff>
      <xdr:row>60</xdr:row>
      <xdr:rowOff>157081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31671"/>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125367</xdr:rowOff>
    </xdr:from>
    <xdr:to>
      <xdr:col>77</xdr:col>
      <xdr:colOff>44450</xdr:colOff>
      <xdr:row>60</xdr:row>
      <xdr:rowOff>144671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1236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123989</xdr:rowOff>
    </xdr:from>
    <xdr:to>
      <xdr:col>72</xdr:col>
      <xdr:colOff>203200</xdr:colOff>
      <xdr:row>60</xdr:row>
      <xdr:rowOff>125367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10989"/>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87449</xdr:rowOff>
    </xdr:from>
    <xdr:to>
      <xdr:col>68</xdr:col>
      <xdr:colOff>152400</xdr:colOff>
      <xdr:row>60</xdr:row>
      <xdr:rowOff>123989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74449"/>
          <a:ext cx="8890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106281</xdr:rowOff>
    </xdr:from>
    <xdr:to>
      <xdr:col>81</xdr:col>
      <xdr:colOff>95250</xdr:colOff>
      <xdr:row>61</xdr:row>
      <xdr:rowOff>36431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122808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93871</xdr:rowOff>
    </xdr:from>
    <xdr:to>
      <xdr:col>77</xdr:col>
      <xdr:colOff>95250</xdr:colOff>
      <xdr:row>61</xdr:row>
      <xdr:rowOff>24021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34198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49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74567</xdr:rowOff>
    </xdr:from>
    <xdr:to>
      <xdr:col>73</xdr:col>
      <xdr:colOff>44450</xdr:colOff>
      <xdr:row>61</xdr:row>
      <xdr:rowOff>4717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14894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73189</xdr:rowOff>
    </xdr:from>
    <xdr:to>
      <xdr:col>68</xdr:col>
      <xdr:colOff>203200</xdr:colOff>
      <xdr:row>61</xdr:row>
      <xdr:rowOff>3339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13516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2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36649</xdr:rowOff>
    </xdr:from>
    <xdr:to>
      <xdr:col>64</xdr:col>
      <xdr:colOff>152400</xdr:colOff>
      <xdr:row>60</xdr:row>
      <xdr:rowOff>138249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148426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％となっており、早期健全化基準の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％下回るとともに、起債にあたり許可を必要とする基準の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％下回っている。単年度比率では、平成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年度も前年度同様、実質公債費比率が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％を下回っており、公債費負担適正化計画の策定義務はないが、町立南幌病院の経営の方向性や道路、公園の維持管理などのインフラ整備に加え、第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期総合計画の事業のうち、地方創生に向けた新たな投資も考えられ、今後も計画的な財源確保や行財政改革により公債費負担率の軽減に努めるなど、着実な財政運営が必要と考える。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155702</xdr:rowOff>
    </xdr:from>
    <xdr:to>
      <xdr:col>81</xdr:col>
      <xdr:colOff>44450</xdr:colOff>
      <xdr:row>42</xdr:row>
      <xdr:rowOff>170180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5660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46990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46990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85598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193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104902</xdr:rowOff>
    </xdr:from>
    <xdr:to>
      <xdr:col>81</xdr:col>
      <xdr:colOff>95250</xdr:colOff>
      <xdr:row>43</xdr:row>
      <xdr:rowOff>35052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76979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7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％で、早期健全化基準の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％と比較すると、これを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276.2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％下回っており、将来的には健全段階の水準にある。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％好転した主な要因は、地方債残高の減少、退職手当負担見込額の減少、標準財政規模の減少である。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類似団体平均と比較して高い水準となっており、今後も充当可能基金の減少は続くと思われるため、継続して新規発行起債の抑制などに取り組む。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77318</xdr:rowOff>
    </xdr:from>
    <xdr:to>
      <xdr:col>81</xdr:col>
      <xdr:colOff>44450</xdr:colOff>
      <xdr:row>18</xdr:row>
      <xdr:rowOff>88900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16341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16510</xdr:rowOff>
    </xdr:from>
    <xdr:to>
      <xdr:col>77</xdr:col>
      <xdr:colOff>44450</xdr:colOff>
      <xdr:row>18</xdr:row>
      <xdr:rowOff>88900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3102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16510</xdr:rowOff>
    </xdr:from>
    <xdr:to>
      <xdr:col>72</xdr:col>
      <xdr:colOff>203200</xdr:colOff>
      <xdr:row>18</xdr:row>
      <xdr:rowOff>17475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102610"/>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17475</xdr:rowOff>
    </xdr:from>
    <xdr:to>
      <xdr:col>68</xdr:col>
      <xdr:colOff>152400</xdr:colOff>
      <xdr:row>18</xdr:row>
      <xdr:rowOff>139090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103575"/>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26518</xdr:rowOff>
    </xdr:from>
    <xdr:to>
      <xdr:col>81</xdr:col>
      <xdr:colOff>95250</xdr:colOff>
      <xdr:row>18</xdr:row>
      <xdr:rowOff>128118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170045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08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38100</xdr:rowOff>
    </xdr:from>
    <xdr:to>
      <xdr:col>77</xdr:col>
      <xdr:colOff>95250</xdr:colOff>
      <xdr:row>18</xdr:row>
      <xdr:rowOff>139700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124477</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137160</xdr:rowOff>
    </xdr:from>
    <xdr:to>
      <xdr:col>73</xdr:col>
      <xdr:colOff>44450</xdr:colOff>
      <xdr:row>18</xdr:row>
      <xdr:rowOff>67310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52087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138125</xdr:rowOff>
    </xdr:from>
    <xdr:to>
      <xdr:col>68</xdr:col>
      <xdr:colOff>203200</xdr:colOff>
      <xdr:row>18</xdr:row>
      <xdr:rowOff>68275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0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53052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1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88290</xdr:rowOff>
    </xdr:from>
    <xdr:to>
      <xdr:col>64</xdr:col>
      <xdr:colOff>152400</xdr:colOff>
      <xdr:row>19</xdr:row>
      <xdr:rowOff>18440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1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3217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2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
7,518
81.36
5,569,974
5,432,566
132,702
3,126,536
5,781,088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）による定員管理に取組み、その後、新たに第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）を策定し、計画に基づいた職員の適正配置に努めているが、人件費に係る経常収支比率は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％と高い水準である。定員管理計画に基づく職員の適正配置を進め、人件費の抑制を図る。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南幌町行財政改革実行計画（第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確実な取組みなど、物件費をはじめとする経常経費の削減に努めており、類似団体平均を下回る状況が続いている。今後においても行財政改革実行計画に基づき経費を抑制するとともに、公共施設等総合管理計画により、施設の統廃合等を行い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33274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159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83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140716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38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24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上回った。これは、子どもの医療費助成事業（小学生以下の医療費無償化及び中高生の医療費一部助成）による増加や自立支援、地域生活支援等の給付費が年々増加している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76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類似団体平均と同水準で推移しており、今後も第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次行財政改革実行計画（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）に取組み、現在の水準を維持する。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140716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7053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140716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122428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05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158005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前年度に引き続き、類似団体平均と比較すると高水準にあり、前年度より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病院事業会計の経営改善や補助事業の見直しを推進し、硬直した財政構造の解消を目指す。　また、補助費の約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割が消防組合や公衆衛生組合等の一部事務組合に係るものとなっている。今後も一部事務組合の施設改修等が必要となることから増加することが予想される。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各団体への補助金等については、交付基準の見直し等を行い削減を図る。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17272</xdr:rowOff>
    </xdr:from>
    <xdr:to>
      <xdr:col>82</xdr:col>
      <xdr:colOff>107950</xdr:colOff>
      <xdr:row>38</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5323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38</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138430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年度は緊急防災・減災事業債及び臨時財政対策債の元利償還金が増加したことにより、前年度から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％となったが、類似団体内平均を下回っている。今後も継続して新規発行起債の抑制に取組み公債費の縮減に努める。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1038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157480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5080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187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067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87630</xdr:rowOff>
    </xdr:from>
    <xdr:to>
      <xdr:col>24</xdr:col>
      <xdr:colOff>76200</xdr:colOff>
      <xdr:row>77</xdr:row>
      <xdr:rowOff>17780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104157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40657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類似団体平均よりも高い水準で、かつ微増傾向により推移している。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前年度と比較して、公債費以外の項目では増加しており、今後も増加傾向は続くものと思われる。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行政評価などによる事務事業の見直しや総合計画に基づく計画的な行財政運営に努める。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76381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4863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117202</xdr:rowOff>
    </xdr:from>
    <xdr:to>
      <xdr:col>78</xdr:col>
      <xdr:colOff>69850</xdr:colOff>
      <xdr:row>77</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4740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117202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65761"/>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164556</xdr:rowOff>
    </xdr:from>
    <xdr:to>
      <xdr:col>69</xdr:col>
      <xdr:colOff>92075</xdr:colOff>
      <xdr:row>76</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233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169108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66402</xdr:rowOff>
    </xdr:from>
    <xdr:to>
      <xdr:col>74</xdr:col>
      <xdr:colOff>31750</xdr:colOff>
      <xdr:row>76</xdr:row>
      <xdr:rowOff>168002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152779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113756</xdr:rowOff>
    </xdr:from>
    <xdr:to>
      <xdr:col>65</xdr:col>
      <xdr:colOff>53975</xdr:colOff>
      <xdr:row>76</xdr:row>
      <xdr:rowOff>43906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28683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153554</xdr:rowOff>
    </xdr:from>
    <xdr:to>
      <xdr:col>29</xdr:col>
      <xdr:colOff>127000</xdr:colOff>
      <xdr:row>18</xdr:row>
      <xdr:rowOff>1106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15829"/>
          <a:ext cx="647700" cy="1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1106</xdr:rowOff>
    </xdr:from>
    <xdr:to>
      <xdr:col>26</xdr:col>
      <xdr:colOff>50800</xdr:colOff>
      <xdr:row>18</xdr:row>
      <xdr:rowOff>5027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134831"/>
          <a:ext cx="698500" cy="3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5027</xdr:rowOff>
    </xdr:from>
    <xdr:to>
      <xdr:col>22</xdr:col>
      <xdr:colOff>114300</xdr:colOff>
      <xdr:row>18</xdr:row>
      <xdr:rowOff>19017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38752"/>
          <a:ext cx="698500" cy="1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19017</xdr:rowOff>
    </xdr:from>
    <xdr:to>
      <xdr:col>18</xdr:col>
      <xdr:colOff>177800</xdr:colOff>
      <xdr:row>18</xdr:row>
      <xdr:rowOff>54450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52742"/>
          <a:ext cx="698500" cy="3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102754</xdr:rowOff>
    </xdr:from>
    <xdr:to>
      <xdr:col>29</xdr:col>
      <xdr:colOff>177800</xdr:colOff>
      <xdr:row>18</xdr:row>
      <xdr:rowOff>32904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6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74831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3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121756</xdr:rowOff>
    </xdr:from>
    <xdr:to>
      <xdr:col>26</xdr:col>
      <xdr:colOff>101600</xdr:colOff>
      <xdr:row>18</xdr:row>
      <xdr:rowOff>51906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8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36683</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7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125677</xdr:rowOff>
    </xdr:from>
    <xdr:to>
      <xdr:col>22</xdr:col>
      <xdr:colOff>165100</xdr:colOff>
      <xdr:row>18</xdr:row>
      <xdr:rowOff>55827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8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40604</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7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139667</xdr:rowOff>
    </xdr:from>
    <xdr:to>
      <xdr:col>19</xdr:col>
      <xdr:colOff>38100</xdr:colOff>
      <xdr:row>18</xdr:row>
      <xdr:rowOff>69817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01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54594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8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3650</xdr:rowOff>
    </xdr:from>
    <xdr:to>
      <xdr:col>15</xdr:col>
      <xdr:colOff>101600</xdr:colOff>
      <xdr:row>18</xdr:row>
      <xdr:rowOff>105250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3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90027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2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179785</xdr:rowOff>
    </xdr:from>
    <xdr:to>
      <xdr:col>29</xdr:col>
      <xdr:colOff>127000</xdr:colOff>
      <xdr:row>34</xdr:row>
      <xdr:rowOff>256257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447235"/>
          <a:ext cx="647700" cy="7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153093</xdr:rowOff>
    </xdr:from>
    <xdr:to>
      <xdr:col>26</xdr:col>
      <xdr:colOff>50800</xdr:colOff>
      <xdr:row>34</xdr:row>
      <xdr:rowOff>256257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420543"/>
          <a:ext cx="698500" cy="103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144352</xdr:rowOff>
    </xdr:from>
    <xdr:to>
      <xdr:col>22</xdr:col>
      <xdr:colOff>114300</xdr:colOff>
      <xdr:row>34</xdr:row>
      <xdr:rowOff>153093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411802"/>
          <a:ext cx="6985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144352</xdr:rowOff>
    </xdr:from>
    <xdr:to>
      <xdr:col>18</xdr:col>
      <xdr:colOff>177800</xdr:colOff>
      <xdr:row>34</xdr:row>
      <xdr:rowOff>182626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411802"/>
          <a:ext cx="698500" cy="38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128985</xdr:rowOff>
    </xdr:from>
    <xdr:to>
      <xdr:col>29</xdr:col>
      <xdr:colOff>177800</xdr:colOff>
      <xdr:row>34</xdr:row>
      <xdr:rowOff>230585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96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316962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4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205457</xdr:rowOff>
    </xdr:from>
    <xdr:to>
      <xdr:col>26</xdr:col>
      <xdr:colOff>101600</xdr:colOff>
      <xdr:row>34</xdr:row>
      <xdr:rowOff>307057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7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317234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4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102293</xdr:rowOff>
    </xdr:from>
    <xdr:to>
      <xdr:col>22</xdr:col>
      <xdr:colOff>165100</xdr:colOff>
      <xdr:row>34</xdr:row>
      <xdr:rowOff>203893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36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214070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3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93552</xdr:rowOff>
    </xdr:from>
    <xdr:to>
      <xdr:col>19</xdr:col>
      <xdr:colOff>38100</xdr:colOff>
      <xdr:row>34</xdr:row>
      <xdr:rowOff>195152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361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205329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131826</xdr:rowOff>
    </xdr:from>
    <xdr:to>
      <xdr:col>15</xdr:col>
      <xdr:colOff>101600</xdr:colOff>
      <xdr:row>34</xdr:row>
      <xdr:rowOff>233426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9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243603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
7,518
81.36
5,569,974
5,432,566
132,702
3,126,536
5,781,088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92166</xdr:rowOff>
    </xdr:from>
    <xdr:to>
      <xdr:col>24</xdr:col>
      <xdr:colOff>63500</xdr:colOff>
      <xdr:row>36</xdr:row>
      <xdr:rowOff>111270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4366"/>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84021</xdr:rowOff>
    </xdr:from>
    <xdr:to>
      <xdr:col>19</xdr:col>
      <xdr:colOff>177800</xdr:colOff>
      <xdr:row>36</xdr:row>
      <xdr:rowOff>111270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56221"/>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84021</xdr:rowOff>
    </xdr:from>
    <xdr:to>
      <xdr:col>15</xdr:col>
      <xdr:colOff>50800</xdr:colOff>
      <xdr:row>36</xdr:row>
      <xdr:rowOff>101958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6221"/>
          <a:ext cx="8890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101958</xdr:rowOff>
    </xdr:from>
    <xdr:to>
      <xdr:col>10</xdr:col>
      <xdr:colOff>114300</xdr:colOff>
      <xdr:row>36</xdr:row>
      <xdr:rowOff>145285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4158"/>
          <a:ext cx="889000" cy="4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41366</xdr:rowOff>
    </xdr:from>
    <xdr:to>
      <xdr:col>24</xdr:col>
      <xdr:colOff>114300</xdr:colOff>
      <xdr:row>36</xdr:row>
      <xdr:rowOff>142966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19793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60470</xdr:rowOff>
    </xdr:from>
    <xdr:to>
      <xdr:col>20</xdr:col>
      <xdr:colOff>38100</xdr:colOff>
      <xdr:row>36</xdr:row>
      <xdr:rowOff>162070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153197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2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33221</xdr:rowOff>
    </xdr:from>
    <xdr:to>
      <xdr:col>15</xdr:col>
      <xdr:colOff>101600</xdr:colOff>
      <xdr:row>36</xdr:row>
      <xdr:rowOff>134821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125948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9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51158</xdr:rowOff>
    </xdr:from>
    <xdr:to>
      <xdr:col>10</xdr:col>
      <xdr:colOff>165100</xdr:colOff>
      <xdr:row>36</xdr:row>
      <xdr:rowOff>152758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143885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94485</xdr:rowOff>
    </xdr:from>
    <xdr:to>
      <xdr:col>6</xdr:col>
      <xdr:colOff>38100</xdr:colOff>
      <xdr:row>37</xdr:row>
      <xdr:rowOff>24635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15762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17111</xdr:rowOff>
    </xdr:from>
    <xdr:to>
      <xdr:col>24</xdr:col>
      <xdr:colOff>63500</xdr:colOff>
      <xdr:row>56</xdr:row>
      <xdr:rowOff>56901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618311"/>
          <a:ext cx="838200" cy="3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17111</xdr:rowOff>
    </xdr:from>
    <xdr:to>
      <xdr:col>19</xdr:col>
      <xdr:colOff>177800</xdr:colOff>
      <xdr:row>56</xdr:row>
      <xdr:rowOff>41498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18311"/>
          <a:ext cx="8890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41498</xdr:rowOff>
    </xdr:from>
    <xdr:to>
      <xdr:col>15</xdr:col>
      <xdr:colOff>50800</xdr:colOff>
      <xdr:row>56</xdr:row>
      <xdr:rowOff>87776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42698"/>
          <a:ext cx="889000" cy="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87776</xdr:rowOff>
    </xdr:from>
    <xdr:to>
      <xdr:col>10</xdr:col>
      <xdr:colOff>114300</xdr:colOff>
      <xdr:row>56</xdr:row>
      <xdr:rowOff>104861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88976"/>
          <a:ext cx="889000" cy="1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6101</xdr:rowOff>
    </xdr:from>
    <xdr:to>
      <xdr:col>24</xdr:col>
      <xdr:colOff>114300</xdr:colOff>
      <xdr:row>56</xdr:row>
      <xdr:rowOff>107701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155978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137761</xdr:rowOff>
    </xdr:from>
    <xdr:to>
      <xdr:col>20</xdr:col>
      <xdr:colOff>38100</xdr:colOff>
      <xdr:row>56</xdr:row>
      <xdr:rowOff>67911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59038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6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162148</xdr:rowOff>
    </xdr:from>
    <xdr:to>
      <xdr:col>15</xdr:col>
      <xdr:colOff>101600</xdr:colOff>
      <xdr:row>56</xdr:row>
      <xdr:rowOff>92298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36976</xdr:rowOff>
    </xdr:from>
    <xdr:to>
      <xdr:col>10</xdr:col>
      <xdr:colOff>165100</xdr:colOff>
      <xdr:row>56</xdr:row>
      <xdr:rowOff>138576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3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129703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54061</xdr:rowOff>
    </xdr:from>
    <xdr:to>
      <xdr:col>6</xdr:col>
      <xdr:colOff>38100</xdr:colOff>
      <xdr:row>56</xdr:row>
      <xdr:rowOff>155661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146788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4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59347</xdr:rowOff>
    </xdr:from>
    <xdr:to>
      <xdr:col>24</xdr:col>
      <xdr:colOff>63500</xdr:colOff>
      <xdr:row>77</xdr:row>
      <xdr:rowOff>109274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918097"/>
          <a:ext cx="838200" cy="39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109274</xdr:rowOff>
    </xdr:from>
    <xdr:to>
      <xdr:col>19</xdr:col>
      <xdr:colOff>177800</xdr:colOff>
      <xdr:row>77</xdr:row>
      <xdr:rowOff>115195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10924"/>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96174</xdr:rowOff>
    </xdr:from>
    <xdr:to>
      <xdr:col>15</xdr:col>
      <xdr:colOff>50800</xdr:colOff>
      <xdr:row>77</xdr:row>
      <xdr:rowOff>115195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97824"/>
          <a:ext cx="889000" cy="1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96174</xdr:rowOff>
    </xdr:from>
    <xdr:to>
      <xdr:col>10</xdr:col>
      <xdr:colOff>114300</xdr:colOff>
      <xdr:row>77</xdr:row>
      <xdr:rowOff>105913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97824"/>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8547</xdr:rowOff>
    </xdr:from>
    <xdr:to>
      <xdr:col>24</xdr:col>
      <xdr:colOff>114300</xdr:colOff>
      <xdr:row>75</xdr:row>
      <xdr:rowOff>110147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31424</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7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58474</xdr:rowOff>
    </xdr:from>
    <xdr:to>
      <xdr:col>20</xdr:col>
      <xdr:colOff>38100</xdr:colOff>
      <xdr:row>77</xdr:row>
      <xdr:rowOff>160074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151201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5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64395</xdr:rowOff>
    </xdr:from>
    <xdr:to>
      <xdr:col>15</xdr:col>
      <xdr:colOff>101600</xdr:colOff>
      <xdr:row>77</xdr:row>
      <xdr:rowOff>165995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157122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45374</xdr:rowOff>
    </xdr:from>
    <xdr:to>
      <xdr:col>10</xdr:col>
      <xdr:colOff>165100</xdr:colOff>
      <xdr:row>77</xdr:row>
      <xdr:rowOff>146974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138101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3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55113</xdr:rowOff>
    </xdr:from>
    <xdr:to>
      <xdr:col>6</xdr:col>
      <xdr:colOff>38100</xdr:colOff>
      <xdr:row>77</xdr:row>
      <xdr:rowOff>156713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147840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34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111142</xdr:rowOff>
    </xdr:from>
    <xdr:to>
      <xdr:col>24</xdr:col>
      <xdr:colOff>63500</xdr:colOff>
      <xdr:row>96</xdr:row>
      <xdr:rowOff>6459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98892"/>
          <a:ext cx="838200" cy="6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6459</xdr:rowOff>
    </xdr:from>
    <xdr:to>
      <xdr:col>19</xdr:col>
      <xdr:colOff>177800</xdr:colOff>
      <xdr:row>96</xdr:row>
      <xdr:rowOff>99744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65659"/>
          <a:ext cx="889000" cy="9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99744</xdr:rowOff>
    </xdr:from>
    <xdr:to>
      <xdr:col>15</xdr:col>
      <xdr:colOff>50800</xdr:colOff>
      <xdr:row>97</xdr:row>
      <xdr:rowOff>44259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58944"/>
          <a:ext cx="889000" cy="1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44259</xdr:rowOff>
    </xdr:from>
    <xdr:to>
      <xdr:col>10</xdr:col>
      <xdr:colOff>114300</xdr:colOff>
      <xdr:row>97</xdr:row>
      <xdr:rowOff>124138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4909"/>
          <a:ext cx="889000" cy="7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60342</xdr:rowOff>
    </xdr:from>
    <xdr:to>
      <xdr:col>24</xdr:col>
      <xdr:colOff>114300</xdr:colOff>
      <xdr:row>95</xdr:row>
      <xdr:rowOff>161942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83219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127109</xdr:rowOff>
    </xdr:from>
    <xdr:to>
      <xdr:col>20</xdr:col>
      <xdr:colOff>38100</xdr:colOff>
      <xdr:row>96</xdr:row>
      <xdr:rowOff>57259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73786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48944</xdr:rowOff>
    </xdr:from>
    <xdr:to>
      <xdr:col>15</xdr:col>
      <xdr:colOff>101600</xdr:colOff>
      <xdr:row>96</xdr:row>
      <xdr:rowOff>150544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141671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0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164909</xdr:rowOff>
    </xdr:from>
    <xdr:to>
      <xdr:col>10</xdr:col>
      <xdr:colOff>165100</xdr:colOff>
      <xdr:row>97</xdr:row>
      <xdr:rowOff>95059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86186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73338</xdr:rowOff>
    </xdr:from>
    <xdr:to>
      <xdr:col>6</xdr:col>
      <xdr:colOff>38100</xdr:colOff>
      <xdr:row>98</xdr:row>
      <xdr:rowOff>3488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166065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132353</xdr:rowOff>
    </xdr:from>
    <xdr:to>
      <xdr:col>55</xdr:col>
      <xdr:colOff>0</xdr:colOff>
      <xdr:row>34</xdr:row>
      <xdr:rowOff>138219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61653"/>
          <a:ext cx="8382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44392</xdr:rowOff>
    </xdr:from>
    <xdr:to>
      <xdr:col>50</xdr:col>
      <xdr:colOff>114300</xdr:colOff>
      <xdr:row>34</xdr:row>
      <xdr:rowOff>138219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73692"/>
          <a:ext cx="889000" cy="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44392</xdr:rowOff>
    </xdr:from>
    <xdr:to>
      <xdr:col>45</xdr:col>
      <xdr:colOff>177800</xdr:colOff>
      <xdr:row>34</xdr:row>
      <xdr:rowOff>87780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73692"/>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87780</xdr:rowOff>
    </xdr:from>
    <xdr:to>
      <xdr:col>41</xdr:col>
      <xdr:colOff>50800</xdr:colOff>
      <xdr:row>36</xdr:row>
      <xdr:rowOff>32391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17080"/>
          <a:ext cx="889000" cy="28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81553</xdr:rowOff>
    </xdr:from>
    <xdr:to>
      <xdr:col>55</xdr:col>
      <xdr:colOff>50800</xdr:colOff>
      <xdr:row>35</xdr:row>
      <xdr:rowOff>11703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104430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6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87419</xdr:rowOff>
    </xdr:from>
    <xdr:to>
      <xdr:col>50</xdr:col>
      <xdr:colOff>165100</xdr:colOff>
      <xdr:row>35</xdr:row>
      <xdr:rowOff>17569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34096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165042</xdr:rowOff>
    </xdr:from>
    <xdr:to>
      <xdr:col>46</xdr:col>
      <xdr:colOff>38100</xdr:colOff>
      <xdr:row>34</xdr:row>
      <xdr:rowOff>95192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111719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59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36980</xdr:rowOff>
    </xdr:from>
    <xdr:to>
      <xdr:col>41</xdr:col>
      <xdr:colOff>101600</xdr:colOff>
      <xdr:row>34</xdr:row>
      <xdr:rowOff>138580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155107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4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153041</xdr:rowOff>
    </xdr:from>
    <xdr:to>
      <xdr:col>36</xdr:col>
      <xdr:colOff>165100</xdr:colOff>
      <xdr:row>36</xdr:row>
      <xdr:rowOff>83191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146817</xdr:rowOff>
    </xdr:from>
    <xdr:to>
      <xdr:col>55</xdr:col>
      <xdr:colOff>0</xdr:colOff>
      <xdr:row>57</xdr:row>
      <xdr:rowOff>42952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48017"/>
          <a:ext cx="838200" cy="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146817</xdr:rowOff>
    </xdr:from>
    <xdr:to>
      <xdr:col>50</xdr:col>
      <xdr:colOff>114300</xdr:colOff>
      <xdr:row>57</xdr:row>
      <xdr:rowOff>152540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48017"/>
          <a:ext cx="889000" cy="17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60006</xdr:rowOff>
    </xdr:from>
    <xdr:to>
      <xdr:col>45</xdr:col>
      <xdr:colOff>177800</xdr:colOff>
      <xdr:row>57</xdr:row>
      <xdr:rowOff>152540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489756"/>
          <a:ext cx="889000" cy="4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60006</xdr:rowOff>
    </xdr:from>
    <xdr:to>
      <xdr:col>41</xdr:col>
      <xdr:colOff>50800</xdr:colOff>
      <xdr:row>56</xdr:row>
      <xdr:rowOff>6499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489756"/>
          <a:ext cx="889000" cy="11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163602</xdr:rowOff>
    </xdr:from>
    <xdr:to>
      <xdr:col>55</xdr:col>
      <xdr:colOff>50800</xdr:colOff>
      <xdr:row>57</xdr:row>
      <xdr:rowOff>93752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142029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96017</xdr:rowOff>
    </xdr:from>
    <xdr:to>
      <xdr:col>50</xdr:col>
      <xdr:colOff>165100</xdr:colOff>
      <xdr:row>57</xdr:row>
      <xdr:rowOff>26167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9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17294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8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101740</xdr:rowOff>
    </xdr:from>
    <xdr:to>
      <xdr:col>46</xdr:col>
      <xdr:colOff>38100</xdr:colOff>
      <xdr:row>58</xdr:row>
      <xdr:rowOff>31890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23017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6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9206</xdr:rowOff>
    </xdr:from>
    <xdr:to>
      <xdr:col>41</xdr:col>
      <xdr:colOff>101600</xdr:colOff>
      <xdr:row>55</xdr:row>
      <xdr:rowOff>110806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127333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21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127149</xdr:rowOff>
    </xdr:from>
    <xdr:to>
      <xdr:col>36</xdr:col>
      <xdr:colOff>165100</xdr:colOff>
      <xdr:row>56</xdr:row>
      <xdr:rowOff>57299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48426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4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122162</xdr:rowOff>
    </xdr:from>
    <xdr:to>
      <xdr:col>55</xdr:col>
      <xdr:colOff>0</xdr:colOff>
      <xdr:row>78</xdr:row>
      <xdr:rowOff>134040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95262"/>
          <a:ext cx="8382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122162</xdr:rowOff>
    </xdr:from>
    <xdr:to>
      <xdr:col>50</xdr:col>
      <xdr:colOff>114300</xdr:colOff>
      <xdr:row>78</xdr:row>
      <xdr:rowOff>131931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95262"/>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125417</xdr:rowOff>
    </xdr:from>
    <xdr:to>
      <xdr:col>45</xdr:col>
      <xdr:colOff>177800</xdr:colOff>
      <xdr:row>78</xdr:row>
      <xdr:rowOff>131931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55617"/>
          <a:ext cx="889000" cy="34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125417</xdr:rowOff>
    </xdr:from>
    <xdr:to>
      <xdr:col>41</xdr:col>
      <xdr:colOff>50800</xdr:colOff>
      <xdr:row>78</xdr:row>
      <xdr:rowOff>112854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155617"/>
          <a:ext cx="889000" cy="33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83240</xdr:rowOff>
    </xdr:from>
    <xdr:to>
      <xdr:col>55</xdr:col>
      <xdr:colOff>50800</xdr:colOff>
      <xdr:row>79</xdr:row>
      <xdr:rowOff>13390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169617</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7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71362</xdr:rowOff>
    </xdr:from>
    <xdr:to>
      <xdr:col>50</xdr:col>
      <xdr:colOff>165100</xdr:colOff>
      <xdr:row>79</xdr:row>
      <xdr:rowOff>1512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164089</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81131</xdr:rowOff>
    </xdr:from>
    <xdr:to>
      <xdr:col>46</xdr:col>
      <xdr:colOff>38100</xdr:colOff>
      <xdr:row>79</xdr:row>
      <xdr:rowOff>11281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2408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4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74617</xdr:rowOff>
    </xdr:from>
    <xdr:to>
      <xdr:col>41</xdr:col>
      <xdr:colOff>101600</xdr:colOff>
      <xdr:row>77</xdr:row>
      <xdr:rowOff>4767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0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21294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8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154781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162216</xdr:rowOff>
    </xdr:from>
    <xdr:to>
      <xdr:col>55</xdr:col>
      <xdr:colOff>0</xdr:colOff>
      <xdr:row>97</xdr:row>
      <xdr:rowOff>48999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21416"/>
          <a:ext cx="838200" cy="5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162216</xdr:rowOff>
    </xdr:from>
    <xdr:to>
      <xdr:col>50</xdr:col>
      <xdr:colOff>114300</xdr:colOff>
      <xdr:row>97</xdr:row>
      <xdr:rowOff>160506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21416"/>
          <a:ext cx="889000" cy="1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14759</xdr:rowOff>
    </xdr:from>
    <xdr:to>
      <xdr:col>45</xdr:col>
      <xdr:colOff>177800</xdr:colOff>
      <xdr:row>97</xdr:row>
      <xdr:rowOff>160506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645409"/>
          <a:ext cx="889000" cy="1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28871</xdr:rowOff>
    </xdr:from>
    <xdr:to>
      <xdr:col>41</xdr:col>
      <xdr:colOff>50800</xdr:colOff>
      <xdr:row>97</xdr:row>
      <xdr:rowOff>14759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488071"/>
          <a:ext cx="889000" cy="15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169649</xdr:rowOff>
    </xdr:from>
    <xdr:to>
      <xdr:col>55</xdr:col>
      <xdr:colOff>50800</xdr:colOff>
      <xdr:row>97</xdr:row>
      <xdr:rowOff>99799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148076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111416</xdr:rowOff>
    </xdr:from>
    <xdr:to>
      <xdr:col>50</xdr:col>
      <xdr:colOff>165100</xdr:colOff>
      <xdr:row>97</xdr:row>
      <xdr:rowOff>41566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58093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4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109706</xdr:rowOff>
    </xdr:from>
    <xdr:to>
      <xdr:col>46</xdr:col>
      <xdr:colOff>38100</xdr:colOff>
      <xdr:row>98</xdr:row>
      <xdr:rowOff>39856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30983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3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135409</xdr:rowOff>
    </xdr:from>
    <xdr:to>
      <xdr:col>41</xdr:col>
      <xdr:colOff>101600</xdr:colOff>
      <xdr:row>97</xdr:row>
      <xdr:rowOff>65559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82086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149521</xdr:rowOff>
    </xdr:from>
    <xdr:to>
      <xdr:col>36</xdr:col>
      <xdr:colOff>165100</xdr:colOff>
      <xdr:row>96</xdr:row>
      <xdr:rowOff>79671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43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96198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21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128761</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3861"/>
          <a:ext cx="8382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77961</xdr:rowOff>
    </xdr:from>
    <xdr:to>
      <xdr:col>85</xdr:col>
      <xdr:colOff>177800</xdr:colOff>
      <xdr:row>39</xdr:row>
      <xdr:rowOff>8111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112807</xdr:rowOff>
    </xdr:from>
    <xdr:to>
      <xdr:col>85</xdr:col>
      <xdr:colOff>127000</xdr:colOff>
      <xdr:row>76</xdr:row>
      <xdr:rowOff>136235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43007"/>
          <a:ext cx="8382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95114</xdr:rowOff>
    </xdr:from>
    <xdr:to>
      <xdr:col>81</xdr:col>
      <xdr:colOff>50800</xdr:colOff>
      <xdr:row>76</xdr:row>
      <xdr:rowOff>136235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25314"/>
          <a:ext cx="889000" cy="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74530</xdr:rowOff>
    </xdr:from>
    <xdr:to>
      <xdr:col>76</xdr:col>
      <xdr:colOff>114300</xdr:colOff>
      <xdr:row>76</xdr:row>
      <xdr:rowOff>95114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04730"/>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12133</xdr:rowOff>
    </xdr:from>
    <xdr:to>
      <xdr:col>71</xdr:col>
      <xdr:colOff>177800</xdr:colOff>
      <xdr:row>76</xdr:row>
      <xdr:rowOff>74530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42333"/>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62007</xdr:rowOff>
    </xdr:from>
    <xdr:to>
      <xdr:col>85</xdr:col>
      <xdr:colOff>177800</xdr:colOff>
      <xdr:row>76</xdr:row>
      <xdr:rowOff>163607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40434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85435</xdr:rowOff>
    </xdr:from>
    <xdr:to>
      <xdr:col>81</xdr:col>
      <xdr:colOff>101600</xdr:colOff>
      <xdr:row>77</xdr:row>
      <xdr:rowOff>15585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6712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44314</xdr:rowOff>
    </xdr:from>
    <xdr:to>
      <xdr:col>76</xdr:col>
      <xdr:colOff>165100</xdr:colOff>
      <xdr:row>76</xdr:row>
      <xdr:rowOff>145914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7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137041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6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23730</xdr:rowOff>
    </xdr:from>
    <xdr:to>
      <xdr:col>72</xdr:col>
      <xdr:colOff>38100</xdr:colOff>
      <xdr:row>76</xdr:row>
      <xdr:rowOff>125330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116457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4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132782</xdr:rowOff>
    </xdr:from>
    <xdr:to>
      <xdr:col>67</xdr:col>
      <xdr:colOff>101600</xdr:colOff>
      <xdr:row>76</xdr:row>
      <xdr:rowOff>62933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91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54060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57710</xdr:rowOff>
    </xdr:from>
    <xdr:to>
      <xdr:col>85</xdr:col>
      <xdr:colOff>127000</xdr:colOff>
      <xdr:row>98</xdr:row>
      <xdr:rowOff>71413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9810"/>
          <a:ext cx="8382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41041</xdr:rowOff>
    </xdr:from>
    <xdr:to>
      <xdr:col>81</xdr:col>
      <xdr:colOff>50800</xdr:colOff>
      <xdr:row>98</xdr:row>
      <xdr:rowOff>57710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43141"/>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28998</xdr:rowOff>
    </xdr:from>
    <xdr:to>
      <xdr:col>76</xdr:col>
      <xdr:colOff>114300</xdr:colOff>
      <xdr:row>98</xdr:row>
      <xdr:rowOff>41041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31098"/>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28998</xdr:rowOff>
    </xdr:from>
    <xdr:to>
      <xdr:col>71</xdr:col>
      <xdr:colOff>177800</xdr:colOff>
      <xdr:row>98</xdr:row>
      <xdr:rowOff>102160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31098"/>
          <a:ext cx="889000" cy="7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20613</xdr:rowOff>
    </xdr:from>
    <xdr:to>
      <xdr:col>85</xdr:col>
      <xdr:colOff>177800</xdr:colOff>
      <xdr:row>98</xdr:row>
      <xdr:rowOff>122213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106990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6910</xdr:rowOff>
    </xdr:from>
    <xdr:to>
      <xdr:col>81</xdr:col>
      <xdr:colOff>101600</xdr:colOff>
      <xdr:row>98</xdr:row>
      <xdr:rowOff>108510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99637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161691</xdr:rowOff>
    </xdr:from>
    <xdr:to>
      <xdr:col>76</xdr:col>
      <xdr:colOff>165100</xdr:colOff>
      <xdr:row>98</xdr:row>
      <xdr:rowOff>91841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82968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149648</xdr:rowOff>
    </xdr:from>
    <xdr:to>
      <xdr:col>72</xdr:col>
      <xdr:colOff>38100</xdr:colOff>
      <xdr:row>98</xdr:row>
      <xdr:rowOff>79798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70925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8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51360</xdr:rowOff>
    </xdr:from>
    <xdr:to>
      <xdr:col>67</xdr:col>
      <xdr:colOff>101600</xdr:colOff>
      <xdr:row>98</xdr:row>
      <xdr:rowOff>152960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144087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4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81750</xdr:rowOff>
    </xdr:from>
    <xdr:to>
      <xdr:col>116</xdr:col>
      <xdr:colOff>63500</xdr:colOff>
      <xdr:row>37</xdr:row>
      <xdr:rowOff>149530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425400"/>
          <a:ext cx="8382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149530</xdr:rowOff>
    </xdr:from>
    <xdr:to>
      <xdr:col>111</xdr:col>
      <xdr:colOff>177800</xdr:colOff>
      <xdr:row>38</xdr:row>
      <xdr:rowOff>42011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493180"/>
          <a:ext cx="889000" cy="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42011</xdr:rowOff>
    </xdr:from>
    <xdr:to>
      <xdr:col>107</xdr:col>
      <xdr:colOff>50800</xdr:colOff>
      <xdr:row>38</xdr:row>
      <xdr:rowOff>109639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57111"/>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19723</xdr:rowOff>
    </xdr:from>
    <xdr:to>
      <xdr:col>102</xdr:col>
      <xdr:colOff>114300</xdr:colOff>
      <xdr:row>38</xdr:row>
      <xdr:rowOff>109639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34823"/>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30950</xdr:rowOff>
    </xdr:from>
    <xdr:to>
      <xdr:col>116</xdr:col>
      <xdr:colOff>114300</xdr:colOff>
      <xdr:row>37</xdr:row>
      <xdr:rowOff>132550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3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53827</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2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98730</xdr:rowOff>
    </xdr:from>
    <xdr:to>
      <xdr:col>112</xdr:col>
      <xdr:colOff>38100</xdr:colOff>
      <xdr:row>38</xdr:row>
      <xdr:rowOff>28880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4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45407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162661</xdr:rowOff>
    </xdr:from>
    <xdr:to>
      <xdr:col>107</xdr:col>
      <xdr:colOff>101600</xdr:colOff>
      <xdr:row>38</xdr:row>
      <xdr:rowOff>92811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0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109339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8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58839</xdr:rowOff>
    </xdr:from>
    <xdr:to>
      <xdr:col>102</xdr:col>
      <xdr:colOff>165100</xdr:colOff>
      <xdr:row>38</xdr:row>
      <xdr:rowOff>160439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151566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140373</xdr:rowOff>
    </xdr:from>
    <xdr:to>
      <xdr:col>98</xdr:col>
      <xdr:colOff>38100</xdr:colOff>
      <xdr:row>38</xdr:row>
      <xdr:rowOff>70523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4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87050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5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98454</xdr:rowOff>
    </xdr:from>
    <xdr:to>
      <xdr:col>116</xdr:col>
      <xdr:colOff>63500</xdr:colOff>
      <xdr:row>59</xdr:row>
      <xdr:rowOff>98530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21400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98530</xdr:rowOff>
    </xdr:from>
    <xdr:to>
      <xdr:col>111</xdr:col>
      <xdr:colOff>177800</xdr:colOff>
      <xdr:row>59</xdr:row>
      <xdr:rowOff>98552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214080"/>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89081</xdr:rowOff>
    </xdr:from>
    <xdr:to>
      <xdr:col>107</xdr:col>
      <xdr:colOff>50800</xdr:colOff>
      <xdr:row>59</xdr:row>
      <xdr:rowOff>98552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04631"/>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89081</xdr:rowOff>
    </xdr:from>
    <xdr:to>
      <xdr:col>102</xdr:col>
      <xdr:colOff>114300</xdr:colOff>
      <xdr:row>59</xdr:row>
      <xdr:rowOff>89332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204631"/>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47654</xdr:rowOff>
    </xdr:from>
    <xdr:to>
      <xdr:col>116</xdr:col>
      <xdr:colOff>114300</xdr:colOff>
      <xdr:row>59</xdr:row>
      <xdr:rowOff>149254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134031</xdr:rowOff>
    </xdr:from>
    <xdr:ext cx="313932"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1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47730</xdr:rowOff>
    </xdr:from>
    <xdr:to>
      <xdr:col>112</xdr:col>
      <xdr:colOff>38100</xdr:colOff>
      <xdr:row>59</xdr:row>
      <xdr:rowOff>149330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140457</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66333" y="10256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47752</xdr:rowOff>
    </xdr:from>
    <xdr:to>
      <xdr:col>107</xdr:col>
      <xdr:colOff>101600</xdr:colOff>
      <xdr:row>59</xdr:row>
      <xdr:rowOff>149352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140479</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77333" y="10256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38281</xdr:rowOff>
    </xdr:from>
    <xdr:to>
      <xdr:col>102</xdr:col>
      <xdr:colOff>165100</xdr:colOff>
      <xdr:row>59</xdr:row>
      <xdr:rowOff>139881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131008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46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38532</xdr:rowOff>
    </xdr:from>
    <xdr:to>
      <xdr:col>98</xdr:col>
      <xdr:colOff>38100</xdr:colOff>
      <xdr:row>59</xdr:row>
      <xdr:rowOff>140132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131259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46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114040</xdr:rowOff>
    </xdr:from>
    <xdr:to>
      <xdr:col>116</xdr:col>
      <xdr:colOff>63500</xdr:colOff>
      <xdr:row>76</xdr:row>
      <xdr:rowOff>129366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44240"/>
          <a:ext cx="838200" cy="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114040</xdr:rowOff>
    </xdr:from>
    <xdr:to>
      <xdr:col>111</xdr:col>
      <xdr:colOff>177800</xdr:colOff>
      <xdr:row>76</xdr:row>
      <xdr:rowOff>133528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44240"/>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133528</xdr:rowOff>
    </xdr:from>
    <xdr:to>
      <xdr:col>107</xdr:col>
      <xdr:colOff>50800</xdr:colOff>
      <xdr:row>76</xdr:row>
      <xdr:rowOff>133738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63728"/>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133738</xdr:rowOff>
    </xdr:from>
    <xdr:to>
      <xdr:col>102</xdr:col>
      <xdr:colOff>114300</xdr:colOff>
      <xdr:row>77</xdr:row>
      <xdr:rowOff>15103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63938"/>
          <a:ext cx="889000" cy="5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78566</xdr:rowOff>
    </xdr:from>
    <xdr:to>
      <xdr:col>116</xdr:col>
      <xdr:colOff>114300</xdr:colOff>
      <xdr:row>77</xdr:row>
      <xdr:rowOff>8716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56993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63240</xdr:rowOff>
    </xdr:from>
    <xdr:to>
      <xdr:col>112</xdr:col>
      <xdr:colOff>38100</xdr:colOff>
      <xdr:row>76</xdr:row>
      <xdr:rowOff>164840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155967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82728</xdr:rowOff>
    </xdr:from>
    <xdr:to>
      <xdr:col>107</xdr:col>
      <xdr:colOff>101600</xdr:colOff>
      <xdr:row>77</xdr:row>
      <xdr:rowOff>12878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4005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82938</xdr:rowOff>
    </xdr:from>
    <xdr:to>
      <xdr:col>102</xdr:col>
      <xdr:colOff>165100</xdr:colOff>
      <xdr:row>77</xdr:row>
      <xdr:rowOff>13088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4215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135753</xdr:rowOff>
    </xdr:from>
    <xdr:to>
      <xdr:col>98</xdr:col>
      <xdr:colOff>38100</xdr:colOff>
      <xdr:row>77</xdr:row>
      <xdr:rowOff>65903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6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57030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111,238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円となっており、類似団体平均と比べても低い水準にある。第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）による定員管理に取組み、職員の適正配置に努めていることが主な要因である。今後は平成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次定員適正化計画に基づき定員の適正管理に努め、職員再任用制度や会計年度任用職員の雇用についての総合的活用を図りながら職員の適正配置を進める。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円となっており類似団体平均と比べても高い水準にある。これは、一部事務組合である長幌上水道企業団が行う第</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浄水場建設費用に係る出資金の増によるもので、令和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年度までの事業であることから、次年度以降も高い水準で推移するものと考えられる。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北海道南幌町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7,573
7,518
81.36
5,569,974
5,432,566
132,702
3,126,536
5,781,088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4445</xdr:rowOff>
    </xdr:from>
    <xdr:to>
      <xdr:col>24</xdr:col>
      <xdr:colOff>63500</xdr:colOff>
      <xdr:row>36</xdr:row>
      <xdr:rowOff>17145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6645"/>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17145</xdr:rowOff>
    </xdr:from>
    <xdr:to>
      <xdr:col>19</xdr:col>
      <xdr:colOff>177800</xdr:colOff>
      <xdr:row>36</xdr:row>
      <xdr:rowOff>56134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9345"/>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170688</xdr:rowOff>
    </xdr:from>
    <xdr:to>
      <xdr:col>15</xdr:col>
      <xdr:colOff>50800</xdr:colOff>
      <xdr:row>36</xdr:row>
      <xdr:rowOff>56134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1438"/>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170688</xdr:rowOff>
    </xdr:from>
    <xdr:to>
      <xdr:col>10</xdr:col>
      <xdr:colOff>114300</xdr:colOff>
      <xdr:row>36</xdr:row>
      <xdr:rowOff>108712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1438"/>
          <a:ext cx="8890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125095</xdr:rowOff>
    </xdr:from>
    <xdr:to>
      <xdr:col>24</xdr:col>
      <xdr:colOff>114300</xdr:colOff>
      <xdr:row>36</xdr:row>
      <xdr:rowOff>55245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103522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59072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5334</xdr:rowOff>
    </xdr:from>
    <xdr:to>
      <xdr:col>15</xdr:col>
      <xdr:colOff>101600</xdr:colOff>
      <xdr:row>36</xdr:row>
      <xdr:rowOff>106934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98061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119888</xdr:rowOff>
    </xdr:from>
    <xdr:to>
      <xdr:col>10</xdr:col>
      <xdr:colOff>165100</xdr:colOff>
      <xdr:row>36</xdr:row>
      <xdr:rowOff>50038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41165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57912</xdr:rowOff>
    </xdr:from>
    <xdr:to>
      <xdr:col>6</xdr:col>
      <xdr:colOff>38100</xdr:colOff>
      <xdr:row>36</xdr:row>
      <xdr:rowOff>159512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150639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105932</xdr:rowOff>
    </xdr:from>
    <xdr:to>
      <xdr:col>24</xdr:col>
      <xdr:colOff>63500</xdr:colOff>
      <xdr:row>57</xdr:row>
      <xdr:rowOff>128714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8582"/>
          <a:ext cx="838200" cy="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24002</xdr:rowOff>
    </xdr:from>
    <xdr:to>
      <xdr:col>19</xdr:col>
      <xdr:colOff>177800</xdr:colOff>
      <xdr:row>57</xdr:row>
      <xdr:rowOff>128714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96652"/>
          <a:ext cx="8890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24002</xdr:rowOff>
    </xdr:from>
    <xdr:to>
      <xdr:col>15</xdr:col>
      <xdr:colOff>50800</xdr:colOff>
      <xdr:row>57</xdr:row>
      <xdr:rowOff>79608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96652"/>
          <a:ext cx="889000" cy="5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79608</xdr:rowOff>
    </xdr:from>
    <xdr:to>
      <xdr:col>10</xdr:col>
      <xdr:colOff>114300</xdr:colOff>
      <xdr:row>58</xdr:row>
      <xdr:rowOff>8961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52258"/>
          <a:ext cx="889000" cy="10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55132</xdr:rowOff>
    </xdr:from>
    <xdr:to>
      <xdr:col>24</xdr:col>
      <xdr:colOff>114300</xdr:colOff>
      <xdr:row>57</xdr:row>
      <xdr:rowOff>156732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33559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0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77914</xdr:rowOff>
    </xdr:from>
    <xdr:to>
      <xdr:col>20</xdr:col>
      <xdr:colOff>38100</xdr:colOff>
      <xdr:row>58</xdr:row>
      <xdr:rowOff>8064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170641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144652</xdr:rowOff>
    </xdr:from>
    <xdr:to>
      <xdr:col>15</xdr:col>
      <xdr:colOff>101600</xdr:colOff>
      <xdr:row>57</xdr:row>
      <xdr:rowOff>74802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65929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3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28808</xdr:rowOff>
    </xdr:from>
    <xdr:to>
      <xdr:col>10</xdr:col>
      <xdr:colOff>165100</xdr:colOff>
      <xdr:row>57</xdr:row>
      <xdr:rowOff>130408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121535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89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129611</xdr:rowOff>
    </xdr:from>
    <xdr:to>
      <xdr:col>6</xdr:col>
      <xdr:colOff>38100</xdr:colOff>
      <xdr:row>58</xdr:row>
      <xdr:rowOff>59761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50888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86003</xdr:rowOff>
    </xdr:from>
    <xdr:to>
      <xdr:col>24</xdr:col>
      <xdr:colOff>63500</xdr:colOff>
      <xdr:row>76</xdr:row>
      <xdr:rowOff>102860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16203"/>
          <a:ext cx="838200" cy="1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102860</xdr:rowOff>
    </xdr:from>
    <xdr:to>
      <xdr:col>19</xdr:col>
      <xdr:colOff>177800</xdr:colOff>
      <xdr:row>76</xdr:row>
      <xdr:rowOff>147427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33060"/>
          <a:ext cx="8890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147427</xdr:rowOff>
    </xdr:from>
    <xdr:to>
      <xdr:col>15</xdr:col>
      <xdr:colOff>50800</xdr:colOff>
      <xdr:row>77</xdr:row>
      <xdr:rowOff>61291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77627"/>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61291</xdr:rowOff>
    </xdr:from>
    <xdr:to>
      <xdr:col>10</xdr:col>
      <xdr:colOff>114300</xdr:colOff>
      <xdr:row>77</xdr:row>
      <xdr:rowOff>113542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6294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35203</xdr:rowOff>
    </xdr:from>
    <xdr:to>
      <xdr:col>24</xdr:col>
      <xdr:colOff>114300</xdr:colOff>
      <xdr:row>76</xdr:row>
      <xdr:rowOff>136803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13630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52060</xdr:rowOff>
    </xdr:from>
    <xdr:to>
      <xdr:col>20</xdr:col>
      <xdr:colOff>38100</xdr:colOff>
      <xdr:row>76</xdr:row>
      <xdr:rowOff>153660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144787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7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96627</xdr:rowOff>
    </xdr:from>
    <xdr:to>
      <xdr:col>15</xdr:col>
      <xdr:colOff>101600</xdr:colOff>
      <xdr:row>77</xdr:row>
      <xdr:rowOff>26777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17904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1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10491</xdr:rowOff>
    </xdr:from>
    <xdr:to>
      <xdr:col>10</xdr:col>
      <xdr:colOff>165100</xdr:colOff>
      <xdr:row>77</xdr:row>
      <xdr:rowOff>112091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103218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62742</xdr:rowOff>
    </xdr:from>
    <xdr:to>
      <xdr:col>6</xdr:col>
      <xdr:colOff>38100</xdr:colOff>
      <xdr:row>77</xdr:row>
      <xdr:rowOff>164342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155469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137109</xdr:rowOff>
    </xdr:from>
    <xdr:to>
      <xdr:col>24</xdr:col>
      <xdr:colOff>63500</xdr:colOff>
      <xdr:row>95</xdr:row>
      <xdr:rowOff>166142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24859"/>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166142</xdr:rowOff>
    </xdr:from>
    <xdr:to>
      <xdr:col>19</xdr:col>
      <xdr:colOff>177800</xdr:colOff>
      <xdr:row>96</xdr:row>
      <xdr:rowOff>29119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53892"/>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159848</xdr:rowOff>
    </xdr:from>
    <xdr:to>
      <xdr:col>15</xdr:col>
      <xdr:colOff>50800</xdr:colOff>
      <xdr:row>96</xdr:row>
      <xdr:rowOff>29119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47598"/>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159848</xdr:rowOff>
    </xdr:from>
    <xdr:to>
      <xdr:col>10</xdr:col>
      <xdr:colOff>114300</xdr:colOff>
      <xdr:row>96</xdr:row>
      <xdr:rowOff>33874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47598"/>
          <a:ext cx="889000" cy="4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86309</xdr:rowOff>
    </xdr:from>
    <xdr:to>
      <xdr:col>24</xdr:col>
      <xdr:colOff>114300</xdr:colOff>
      <xdr:row>96</xdr:row>
      <xdr:rowOff>16459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64736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115342</xdr:rowOff>
    </xdr:from>
    <xdr:to>
      <xdr:col>20</xdr:col>
      <xdr:colOff>38100</xdr:colOff>
      <xdr:row>96</xdr:row>
      <xdr:rowOff>45492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36619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4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149769</xdr:rowOff>
    </xdr:from>
    <xdr:to>
      <xdr:col>15</xdr:col>
      <xdr:colOff>101600</xdr:colOff>
      <xdr:row>96</xdr:row>
      <xdr:rowOff>79919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71046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109048</xdr:rowOff>
    </xdr:from>
    <xdr:to>
      <xdr:col>10</xdr:col>
      <xdr:colOff>165100</xdr:colOff>
      <xdr:row>96</xdr:row>
      <xdr:rowOff>39198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30325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154524</xdr:rowOff>
    </xdr:from>
    <xdr:to>
      <xdr:col>6</xdr:col>
      <xdr:colOff>38100</xdr:colOff>
      <xdr:row>96</xdr:row>
      <xdr:rowOff>84674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4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3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84859</xdr:rowOff>
    </xdr:from>
    <xdr:to>
      <xdr:col>55</xdr:col>
      <xdr:colOff>0</xdr:colOff>
      <xdr:row>57</xdr:row>
      <xdr:rowOff>13532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686059"/>
          <a:ext cx="838200" cy="10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13532</xdr:rowOff>
    </xdr:from>
    <xdr:to>
      <xdr:col>50</xdr:col>
      <xdr:colOff>114300</xdr:colOff>
      <xdr:row>57</xdr:row>
      <xdr:rowOff>15982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786182"/>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15982</xdr:rowOff>
    </xdr:from>
    <xdr:to>
      <xdr:col>45</xdr:col>
      <xdr:colOff>177800</xdr:colOff>
      <xdr:row>57</xdr:row>
      <xdr:rowOff>54714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788632"/>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54714</xdr:rowOff>
    </xdr:from>
    <xdr:to>
      <xdr:col>41</xdr:col>
      <xdr:colOff>50800</xdr:colOff>
      <xdr:row>57</xdr:row>
      <xdr:rowOff>107212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827364"/>
          <a:ext cx="889000" cy="5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34059</xdr:rowOff>
    </xdr:from>
    <xdr:to>
      <xdr:col>55</xdr:col>
      <xdr:colOff>50800</xdr:colOff>
      <xdr:row>56</xdr:row>
      <xdr:rowOff>135659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56936</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8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134182</xdr:rowOff>
    </xdr:from>
    <xdr:to>
      <xdr:col>50</xdr:col>
      <xdr:colOff>165100</xdr:colOff>
      <xdr:row>57</xdr:row>
      <xdr:rowOff>64332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3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55459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2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136632</xdr:rowOff>
    </xdr:from>
    <xdr:to>
      <xdr:col>46</xdr:col>
      <xdr:colOff>38100</xdr:colOff>
      <xdr:row>57</xdr:row>
      <xdr:rowOff>66782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57909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3914</xdr:rowOff>
    </xdr:from>
    <xdr:to>
      <xdr:col>41</xdr:col>
      <xdr:colOff>101600</xdr:colOff>
      <xdr:row>57</xdr:row>
      <xdr:rowOff>105514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7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96641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56412</xdr:rowOff>
    </xdr:from>
    <xdr:to>
      <xdr:col>36</xdr:col>
      <xdr:colOff>165100</xdr:colOff>
      <xdr:row>57</xdr:row>
      <xdr:rowOff>158012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149139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2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105918</xdr:rowOff>
    </xdr:from>
    <xdr:to>
      <xdr:col>55</xdr:col>
      <xdr:colOff>0</xdr:colOff>
      <xdr:row>78</xdr:row>
      <xdr:rowOff>89700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964668"/>
          <a:ext cx="838200" cy="49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105918</xdr:rowOff>
    </xdr:from>
    <xdr:to>
      <xdr:col>50</xdr:col>
      <xdr:colOff>114300</xdr:colOff>
      <xdr:row>78</xdr:row>
      <xdr:rowOff>133401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964668"/>
          <a:ext cx="889000" cy="5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93371</xdr:rowOff>
    </xdr:from>
    <xdr:to>
      <xdr:col>45</xdr:col>
      <xdr:colOff>177800</xdr:colOff>
      <xdr:row>78</xdr:row>
      <xdr:rowOff>133401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66471"/>
          <a:ext cx="889000" cy="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93371</xdr:rowOff>
    </xdr:from>
    <xdr:to>
      <xdr:col>41</xdr:col>
      <xdr:colOff>50800</xdr:colOff>
      <xdr:row>78</xdr:row>
      <xdr:rowOff>105257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66471"/>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38900</xdr:rowOff>
    </xdr:from>
    <xdr:to>
      <xdr:col>55</xdr:col>
      <xdr:colOff>50800</xdr:colOff>
      <xdr:row>78</xdr:row>
      <xdr:rowOff>140500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125277</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55118</xdr:rowOff>
    </xdr:from>
    <xdr:to>
      <xdr:col>50</xdr:col>
      <xdr:colOff>165100</xdr:colOff>
      <xdr:row>75</xdr:row>
      <xdr:rowOff>156719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913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6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82601</xdr:rowOff>
    </xdr:from>
    <xdr:to>
      <xdr:col>46</xdr:col>
      <xdr:colOff>38100</xdr:colOff>
      <xdr:row>79</xdr:row>
      <xdr:rowOff>12751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3878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4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42571</xdr:rowOff>
    </xdr:from>
    <xdr:to>
      <xdr:col>41</xdr:col>
      <xdr:colOff>101600</xdr:colOff>
      <xdr:row>78</xdr:row>
      <xdr:rowOff>144171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135298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54457</xdr:rowOff>
    </xdr:from>
    <xdr:to>
      <xdr:col>36</xdr:col>
      <xdr:colOff>165100</xdr:colOff>
      <xdr:row>78</xdr:row>
      <xdr:rowOff>156057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147184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21726</xdr:rowOff>
    </xdr:from>
    <xdr:to>
      <xdr:col>55</xdr:col>
      <xdr:colOff>0</xdr:colOff>
      <xdr:row>96</xdr:row>
      <xdr:rowOff>26577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480926"/>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26577</xdr:rowOff>
    </xdr:from>
    <xdr:to>
      <xdr:col>50</xdr:col>
      <xdr:colOff>114300</xdr:colOff>
      <xdr:row>96</xdr:row>
      <xdr:rowOff>67171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85777"/>
          <a:ext cx="889000" cy="4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59936</xdr:rowOff>
    </xdr:from>
    <xdr:to>
      <xdr:col>45</xdr:col>
      <xdr:colOff>177800</xdr:colOff>
      <xdr:row>96</xdr:row>
      <xdr:rowOff>67171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519136"/>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48427</xdr:rowOff>
    </xdr:from>
    <xdr:to>
      <xdr:col>41</xdr:col>
      <xdr:colOff>50800</xdr:colOff>
      <xdr:row>96</xdr:row>
      <xdr:rowOff>59936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07627"/>
          <a:ext cx="889000" cy="1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142376</xdr:rowOff>
    </xdr:from>
    <xdr:to>
      <xdr:col>55</xdr:col>
      <xdr:colOff>50800</xdr:colOff>
      <xdr:row>96</xdr:row>
      <xdr:rowOff>72526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120803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147227</xdr:rowOff>
    </xdr:from>
    <xdr:to>
      <xdr:col>50</xdr:col>
      <xdr:colOff>165100</xdr:colOff>
      <xdr:row>96</xdr:row>
      <xdr:rowOff>77377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68504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16371</xdr:rowOff>
    </xdr:from>
    <xdr:to>
      <xdr:col>46</xdr:col>
      <xdr:colOff>38100</xdr:colOff>
      <xdr:row>96</xdr:row>
      <xdr:rowOff>117971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109098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9136</xdr:rowOff>
    </xdr:from>
    <xdr:to>
      <xdr:col>41</xdr:col>
      <xdr:colOff>101600</xdr:colOff>
      <xdr:row>96</xdr:row>
      <xdr:rowOff>110736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101863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169077</xdr:rowOff>
    </xdr:from>
    <xdr:to>
      <xdr:col>36</xdr:col>
      <xdr:colOff>165100</xdr:colOff>
      <xdr:row>96</xdr:row>
      <xdr:rowOff>99227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90354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127470</xdr:rowOff>
    </xdr:from>
    <xdr:to>
      <xdr:col>85</xdr:col>
      <xdr:colOff>127000</xdr:colOff>
      <xdr:row>38</xdr:row>
      <xdr:rowOff>53714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471120"/>
          <a:ext cx="838200" cy="9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127470</xdr:rowOff>
    </xdr:from>
    <xdr:to>
      <xdr:col>81</xdr:col>
      <xdr:colOff>50800</xdr:colOff>
      <xdr:row>38</xdr:row>
      <xdr:rowOff>46121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471120"/>
          <a:ext cx="8890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46121</xdr:rowOff>
    </xdr:from>
    <xdr:to>
      <xdr:col>76</xdr:col>
      <xdr:colOff>114300</xdr:colOff>
      <xdr:row>38</xdr:row>
      <xdr:rowOff>115534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61221"/>
          <a:ext cx="889000" cy="6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115534</xdr:rowOff>
    </xdr:from>
    <xdr:to>
      <xdr:col>71</xdr:col>
      <xdr:colOff>177800</xdr:colOff>
      <xdr:row>38</xdr:row>
      <xdr:rowOff>143358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630634"/>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2914</xdr:rowOff>
    </xdr:from>
    <xdr:to>
      <xdr:col>85</xdr:col>
      <xdr:colOff>177800</xdr:colOff>
      <xdr:row>38</xdr:row>
      <xdr:rowOff>104514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152791</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76670</xdr:rowOff>
    </xdr:from>
    <xdr:to>
      <xdr:col>81</xdr:col>
      <xdr:colOff>101600</xdr:colOff>
      <xdr:row>38</xdr:row>
      <xdr:rowOff>6820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169397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166771</xdr:rowOff>
    </xdr:from>
    <xdr:to>
      <xdr:col>76</xdr:col>
      <xdr:colOff>165100</xdr:colOff>
      <xdr:row>38</xdr:row>
      <xdr:rowOff>96921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88048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64734</xdr:rowOff>
    </xdr:from>
    <xdr:to>
      <xdr:col>72</xdr:col>
      <xdr:colOff>38100</xdr:colOff>
      <xdr:row>38</xdr:row>
      <xdr:rowOff>166334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157461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6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92558</xdr:rowOff>
    </xdr:from>
    <xdr:to>
      <xdr:col>67</xdr:col>
      <xdr:colOff>101600</xdr:colOff>
      <xdr:row>39</xdr:row>
      <xdr:rowOff>22708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13835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147274</xdr:rowOff>
    </xdr:from>
    <xdr:to>
      <xdr:col>85</xdr:col>
      <xdr:colOff>127000</xdr:colOff>
      <xdr:row>57</xdr:row>
      <xdr:rowOff>147434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19924"/>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137151</xdr:rowOff>
    </xdr:from>
    <xdr:to>
      <xdr:col>81</xdr:col>
      <xdr:colOff>50800</xdr:colOff>
      <xdr:row>57</xdr:row>
      <xdr:rowOff>147434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09801"/>
          <a:ext cx="889000" cy="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7935</xdr:rowOff>
    </xdr:from>
    <xdr:to>
      <xdr:col>76</xdr:col>
      <xdr:colOff>114300</xdr:colOff>
      <xdr:row>57</xdr:row>
      <xdr:rowOff>137151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437685"/>
          <a:ext cx="889000" cy="47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7935</xdr:rowOff>
    </xdr:from>
    <xdr:to>
      <xdr:col>71</xdr:col>
      <xdr:colOff>177800</xdr:colOff>
      <xdr:row>56</xdr:row>
      <xdr:rowOff>90022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437685"/>
          <a:ext cx="889000" cy="25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96474</xdr:rowOff>
    </xdr:from>
    <xdr:to>
      <xdr:col>85</xdr:col>
      <xdr:colOff>177800</xdr:colOff>
      <xdr:row>58</xdr:row>
      <xdr:rowOff>26624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11401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96634</xdr:rowOff>
    </xdr:from>
    <xdr:to>
      <xdr:col>81</xdr:col>
      <xdr:colOff>101600</xdr:colOff>
      <xdr:row>58</xdr:row>
      <xdr:rowOff>26784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17911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86351</xdr:rowOff>
    </xdr:from>
    <xdr:to>
      <xdr:col>76</xdr:col>
      <xdr:colOff>165100</xdr:colOff>
      <xdr:row>58</xdr:row>
      <xdr:rowOff>16501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5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5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128585</xdr:rowOff>
    </xdr:from>
    <xdr:to>
      <xdr:col>72</xdr:col>
      <xdr:colOff>38100</xdr:colOff>
      <xdr:row>55</xdr:row>
      <xdr:rowOff>58735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3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75262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16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39222</xdr:rowOff>
    </xdr:from>
    <xdr:to>
      <xdr:col>67</xdr:col>
      <xdr:colOff>101600</xdr:colOff>
      <xdr:row>56</xdr:row>
      <xdr:rowOff>140822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157349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1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128761</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1861"/>
          <a:ext cx="8382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77961</xdr:rowOff>
    </xdr:from>
    <xdr:to>
      <xdr:col>85</xdr:col>
      <xdr:colOff>177800</xdr:colOff>
      <xdr:row>79</xdr:row>
      <xdr:rowOff>8111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112807</xdr:rowOff>
    </xdr:from>
    <xdr:to>
      <xdr:col>85</xdr:col>
      <xdr:colOff>127000</xdr:colOff>
      <xdr:row>96</xdr:row>
      <xdr:rowOff>136235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572007"/>
          <a:ext cx="8382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95114</xdr:rowOff>
    </xdr:from>
    <xdr:to>
      <xdr:col>81</xdr:col>
      <xdr:colOff>50800</xdr:colOff>
      <xdr:row>96</xdr:row>
      <xdr:rowOff>136235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554314"/>
          <a:ext cx="889000" cy="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74530</xdr:rowOff>
    </xdr:from>
    <xdr:to>
      <xdr:col>76</xdr:col>
      <xdr:colOff>114300</xdr:colOff>
      <xdr:row>96</xdr:row>
      <xdr:rowOff>95114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533730"/>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12133</xdr:rowOff>
    </xdr:from>
    <xdr:to>
      <xdr:col>71</xdr:col>
      <xdr:colOff>177800</xdr:colOff>
      <xdr:row>96</xdr:row>
      <xdr:rowOff>74530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471333"/>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62007</xdr:rowOff>
    </xdr:from>
    <xdr:to>
      <xdr:col>85</xdr:col>
      <xdr:colOff>177800</xdr:colOff>
      <xdr:row>96</xdr:row>
      <xdr:rowOff>163607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40434</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49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85435</xdr:rowOff>
    </xdr:from>
    <xdr:to>
      <xdr:col>81</xdr:col>
      <xdr:colOff>101600</xdr:colOff>
      <xdr:row>97</xdr:row>
      <xdr:rowOff>15585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6712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44314</xdr:rowOff>
    </xdr:from>
    <xdr:to>
      <xdr:col>76</xdr:col>
      <xdr:colOff>165100</xdr:colOff>
      <xdr:row>96</xdr:row>
      <xdr:rowOff>145914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5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137041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9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23730</xdr:rowOff>
    </xdr:from>
    <xdr:to>
      <xdr:col>72</xdr:col>
      <xdr:colOff>38100</xdr:colOff>
      <xdr:row>96</xdr:row>
      <xdr:rowOff>125330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4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116457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7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132783</xdr:rowOff>
    </xdr:from>
    <xdr:to>
      <xdr:col>67</xdr:col>
      <xdr:colOff>101600</xdr:colOff>
      <xdr:row>96</xdr:row>
      <xdr:rowOff>62933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4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54060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51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年度に実施した南幌温泉大規模改修工事費の減が主な要因である。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124,394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円となっており、類似団体平均と比べて高い水準にある。これは農業経営高度化促進事業等の土地改良事業費の増や排水機場施設修繕料の増が主な要因である。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・農林水産業費以外の費目で類似団体平均よりも下回っている状況である。これは、行財政改革実行計画に基づき、不断の行財政改革を実行し、限られた財源の効率的・効果的な 活用を図るとともに、経常経費の削減や投資的経費を抑制することで予算規模の縮小に努めたことが要因であると思われる。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行財政改革の取組みにより、着実に経費の削減が図られ、平成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年度まで財政調整基金の残高は増加してきていたが、普通交付税の減少（平成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年度は対前年で約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千万円減少）が続いていることや、特定財源のない単独事業の増加などにより、</a:t>
          </a:r>
          <a:r>
            <a:rPr kumimoji="1" lang="ja-JP" altLang="en-US" sz="11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財政調整基金を</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千万円取崩すこととなった。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一般会計及び各特別会計いずれの会計においても赤字額は発生していない状況で推移している。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今後も各会計ともに行財政改革の着実な取組みにより、健全な財政運営に努め、現在の水準を維持する。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5569974</v>
      </c>
      <c r="BO4" s="461"/>
      <c r="BP4" s="461"/>
      <c r="BQ4" s="461"/>
      <c r="BR4" s="461"/>
      <c r="BS4" s="461"/>
      <c r="BT4" s="461"/>
      <c r="BU4" s="462"/>
      <c r="BV4" s="460">
        <v>5572830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4.2</v>
      </c>
      <c r="CU4" s="642"/>
      <c r="CV4" s="642"/>
      <c r="CW4" s="642"/>
      <c r="CX4" s="642"/>
      <c r="CY4" s="642"/>
      <c r="CZ4" s="642"/>
      <c r="DA4" s="643"/>
      <c r="DB4" s="641">
        <v>3.2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5432566</v>
      </c>
      <c r="BO5" s="466"/>
      <c r="BP5" s="466"/>
      <c r="BQ5" s="466"/>
      <c r="BR5" s="466"/>
      <c r="BS5" s="466"/>
      <c r="BT5" s="466"/>
      <c r="BU5" s="467"/>
      <c r="BV5" s="465">
        <v>5470450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92.5</v>
      </c>
      <c r="CU5" s="436"/>
      <c r="CV5" s="436"/>
      <c r="CW5" s="436"/>
      <c r="CX5" s="436"/>
      <c r="CY5" s="436"/>
      <c r="CZ5" s="436"/>
      <c r="DA5" s="437"/>
      <c r="DB5" s="435">
        <v>89.9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137408</v>
      </c>
      <c r="BO6" s="466"/>
      <c r="BP6" s="466"/>
      <c r="BQ6" s="466"/>
      <c r="BR6" s="466"/>
      <c r="BS6" s="466"/>
      <c r="BT6" s="466"/>
      <c r="BU6" s="467"/>
      <c r="BV6" s="465">
        <v>102380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96.6</v>
      </c>
      <c r="CU6" s="616"/>
      <c r="CV6" s="616"/>
      <c r="CW6" s="616"/>
      <c r="CX6" s="616"/>
      <c r="CY6" s="616"/>
      <c r="CZ6" s="616"/>
      <c r="DA6" s="617"/>
      <c r="DB6" s="615">
        <v>93.9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4706</v>
      </c>
      <c r="BO7" s="466"/>
      <c r="BP7" s="466"/>
      <c r="BQ7" s="466"/>
      <c r="BR7" s="466"/>
      <c r="BS7" s="466"/>
      <c r="BT7" s="466"/>
      <c r="BU7" s="467"/>
      <c r="BV7" s="465">
        <v>83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3126536</v>
      </c>
      <c r="CU7" s="466"/>
      <c r="CV7" s="466"/>
      <c r="CW7" s="466"/>
      <c r="CX7" s="466"/>
      <c r="CY7" s="466"/>
      <c r="CZ7" s="466"/>
      <c r="DA7" s="467"/>
      <c r="DB7" s="465">
        <v>3169565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101</v>
      </c>
      <c r="AV8" s="523"/>
      <c r="AW8" s="523"/>
      <c r="AX8" s="523"/>
      <c r="AY8" s="445" t="s">
        <v>109</v>
      </c>
      <c r="AZ8" s="446"/>
      <c r="BA8" s="446"/>
      <c r="BB8" s="446"/>
      <c r="BC8" s="446"/>
      <c r="BD8" s="446"/>
      <c r="BE8" s="446"/>
      <c r="BF8" s="446"/>
      <c r="BG8" s="446"/>
      <c r="BH8" s="446"/>
      <c r="BI8" s="446"/>
      <c r="BJ8" s="446"/>
      <c r="BK8" s="446"/>
      <c r="BL8" s="446"/>
      <c r="BM8" s="447"/>
      <c r="BN8" s="465">
        <v>132702</v>
      </c>
      <c r="BO8" s="466"/>
      <c r="BP8" s="466"/>
      <c r="BQ8" s="466"/>
      <c r="BR8" s="466"/>
      <c r="BS8" s="466"/>
      <c r="BT8" s="466"/>
      <c r="BU8" s="467"/>
      <c r="BV8" s="465">
        <v>102297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0.28999999999999998</v>
      </c>
      <c r="CU8" s="579"/>
      <c r="CV8" s="579"/>
      <c r="CW8" s="579"/>
      <c r="CX8" s="579"/>
      <c r="CY8" s="579"/>
      <c r="CZ8" s="579"/>
      <c r="DA8" s="580"/>
      <c r="DB8" s="578">
        <v>0.28000000000000003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7927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101</v>
      </c>
      <c r="AV9" s="523"/>
      <c r="AW9" s="523"/>
      <c r="AX9" s="523"/>
      <c r="AY9" s="445" t="s">
        <v>115</v>
      </c>
      <c r="AZ9" s="446"/>
      <c r="BA9" s="446"/>
      <c r="BB9" s="446"/>
      <c r="BC9" s="446"/>
      <c r="BD9" s="446"/>
      <c r="BE9" s="446"/>
      <c r="BF9" s="446"/>
      <c r="BG9" s="446"/>
      <c r="BH9" s="446"/>
      <c r="BI9" s="446"/>
      <c r="BJ9" s="446"/>
      <c r="BK9" s="446"/>
      <c r="BL9" s="446"/>
      <c r="BM9" s="447"/>
      <c r="BN9" s="465">
        <v>30405</v>
      </c>
      <c r="BO9" s="466"/>
      <c r="BP9" s="466"/>
      <c r="BQ9" s="466"/>
      <c r="BR9" s="466"/>
      <c r="BS9" s="466"/>
      <c r="BT9" s="466"/>
      <c r="BU9" s="467"/>
      <c r="BV9" s="465">
        <v>-512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14.5</v>
      </c>
      <c r="CU9" s="436"/>
      <c r="CV9" s="436"/>
      <c r="CW9" s="436"/>
      <c r="CX9" s="436"/>
      <c r="CY9" s="436"/>
      <c r="CZ9" s="436"/>
      <c r="DA9" s="437"/>
      <c r="DB9" s="435">
        <v>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8778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101</v>
      </c>
      <c r="AV10" s="523"/>
      <c r="AW10" s="523"/>
      <c r="AX10" s="523"/>
      <c r="AY10" s="445" t="s">
        <v>119</v>
      </c>
      <c r="AZ10" s="446"/>
      <c r="BA10" s="446"/>
      <c r="BB10" s="446"/>
      <c r="BC10" s="446"/>
      <c r="BD10" s="446"/>
      <c r="BE10" s="446"/>
      <c r="BF10" s="446"/>
      <c r="BG10" s="446"/>
      <c r="BH10" s="446"/>
      <c r="BI10" s="446"/>
      <c r="BJ10" s="446"/>
      <c r="BK10" s="446"/>
      <c r="BL10" s="446"/>
      <c r="BM10" s="447"/>
      <c r="BN10" s="465">
        <v>51260</v>
      </c>
      <c r="BO10" s="466"/>
      <c r="BP10" s="466"/>
      <c r="BQ10" s="466"/>
      <c r="BR10" s="466"/>
      <c r="BS10" s="466"/>
      <c r="BT10" s="466"/>
      <c r="BU10" s="467"/>
      <c r="BV10" s="465">
        <v>51566</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7573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93</v>
      </c>
      <c r="AV12" s="523"/>
      <c r="AW12" s="523"/>
      <c r="AX12" s="523"/>
      <c r="AY12" s="445" t="s">
        <v>134</v>
      </c>
      <c r="AZ12" s="446"/>
      <c r="BA12" s="446"/>
      <c r="BB12" s="446"/>
      <c r="BC12" s="446"/>
      <c r="BD12" s="446"/>
      <c r="BE12" s="446"/>
      <c r="BF12" s="446"/>
      <c r="BG12" s="446"/>
      <c r="BH12" s="446"/>
      <c r="BI12" s="446"/>
      <c r="BJ12" s="446"/>
      <c r="BK12" s="446"/>
      <c r="BL12" s="446"/>
      <c r="BM12" s="447"/>
      <c r="BN12" s="465">
        <v>226713</v>
      </c>
      <c r="BO12" s="466"/>
      <c r="BP12" s="466"/>
      <c r="BQ12" s="466"/>
      <c r="BR12" s="466"/>
      <c r="BS12" s="466"/>
      <c r="BT12" s="466"/>
      <c r="BU12" s="467"/>
      <c r="BV12" s="465">
        <v>90813</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7518</v>
      </c>
      <c r="S13" s="569"/>
      <c r="T13" s="569"/>
      <c r="U13" s="569"/>
      <c r="V13" s="570"/>
      <c r="W13" s="556" t="s">
        <v>138</v>
      </c>
      <c r="X13" s="478"/>
      <c r="Y13" s="478"/>
      <c r="Z13" s="478"/>
      <c r="AA13" s="478"/>
      <c r="AB13" s="479"/>
      <c r="AC13" s="441">
        <v>753</v>
      </c>
      <c r="AD13" s="442"/>
      <c r="AE13" s="442"/>
      <c r="AF13" s="442"/>
      <c r="AG13" s="443"/>
      <c r="AH13" s="441">
        <v>824</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-145048</v>
      </c>
      <c r="BO13" s="466"/>
      <c r="BP13" s="466"/>
      <c r="BQ13" s="466"/>
      <c r="BR13" s="466"/>
      <c r="BS13" s="466"/>
      <c r="BT13" s="466"/>
      <c r="BU13" s="467"/>
      <c r="BV13" s="465">
        <v>-39759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12.7</v>
      </c>
      <c r="CU13" s="436"/>
      <c r="CV13" s="436"/>
      <c r="CW13" s="436"/>
      <c r="CX13" s="436"/>
      <c r="CY13" s="436"/>
      <c r="CZ13" s="436"/>
      <c r="DA13" s="437"/>
      <c r="DB13" s="435">
        <v>13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7687</v>
      </c>
      <c r="S14" s="569"/>
      <c r="T14" s="569"/>
      <c r="U14" s="569"/>
      <c r="V14" s="570"/>
      <c r="W14" s="571"/>
      <c r="X14" s="481"/>
      <c r="Y14" s="481"/>
      <c r="Z14" s="481"/>
      <c r="AA14" s="481"/>
      <c r="AB14" s="482"/>
      <c r="AC14" s="561">
        <v>19.399999999999999</v>
      </c>
      <c r="AD14" s="562"/>
      <c r="AE14" s="562"/>
      <c r="AF14" s="562"/>
      <c r="AG14" s="563"/>
      <c r="AH14" s="561">
        <v>19.3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73.8</v>
      </c>
      <c r="CU14" s="573"/>
      <c r="CV14" s="573"/>
      <c r="CW14" s="573"/>
      <c r="CX14" s="573"/>
      <c r="CY14" s="573"/>
      <c r="CZ14" s="573"/>
      <c r="DA14" s="574"/>
      <c r="DB14" s="572">
        <v>75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7643</v>
      </c>
      <c r="S15" s="569"/>
      <c r="T15" s="569"/>
      <c r="U15" s="569"/>
      <c r="V15" s="570"/>
      <c r="W15" s="556" t="s">
        <v>146</v>
      </c>
      <c r="X15" s="478"/>
      <c r="Y15" s="478"/>
      <c r="Z15" s="478"/>
      <c r="AA15" s="478"/>
      <c r="AB15" s="479"/>
      <c r="AC15" s="441">
        <v>728</v>
      </c>
      <c r="AD15" s="442"/>
      <c r="AE15" s="442"/>
      <c r="AF15" s="442"/>
      <c r="AG15" s="443"/>
      <c r="AH15" s="441">
        <v>785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831259</v>
      </c>
      <c r="BO15" s="461"/>
      <c r="BP15" s="461"/>
      <c r="BQ15" s="461"/>
      <c r="BR15" s="461"/>
      <c r="BS15" s="461"/>
      <c r="BT15" s="461"/>
      <c r="BU15" s="462"/>
      <c r="BV15" s="460">
        <v>809258</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18.8</v>
      </c>
      <c r="AD16" s="562"/>
      <c r="AE16" s="562"/>
      <c r="AF16" s="562"/>
      <c r="AG16" s="563"/>
      <c r="AH16" s="561">
        <v>18.399999999999999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2797116</v>
      </c>
      <c r="BO16" s="466"/>
      <c r="BP16" s="466"/>
      <c r="BQ16" s="466"/>
      <c r="BR16" s="466"/>
      <c r="BS16" s="466"/>
      <c r="BT16" s="466"/>
      <c r="BU16" s="467"/>
      <c r="BV16" s="465">
        <v>2831602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2397</v>
      </c>
      <c r="AD17" s="442"/>
      <c r="AE17" s="442"/>
      <c r="AF17" s="442"/>
      <c r="AG17" s="443"/>
      <c r="AH17" s="441">
        <v>2663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1031991</v>
      </c>
      <c r="BO17" s="466"/>
      <c r="BP17" s="466"/>
      <c r="BQ17" s="466"/>
      <c r="BR17" s="466"/>
      <c r="BS17" s="466"/>
      <c r="BT17" s="466"/>
      <c r="BU17" s="467"/>
      <c r="BV17" s="465">
        <v>1011457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81.36</v>
      </c>
      <c r="M18" s="530"/>
      <c r="N18" s="530"/>
      <c r="O18" s="530"/>
      <c r="P18" s="530"/>
      <c r="Q18" s="530"/>
      <c r="R18" s="531"/>
      <c r="S18" s="531"/>
      <c r="T18" s="531"/>
      <c r="U18" s="531"/>
      <c r="V18" s="532"/>
      <c r="W18" s="546"/>
      <c r="X18" s="547"/>
      <c r="Y18" s="547"/>
      <c r="Z18" s="547"/>
      <c r="AA18" s="547"/>
      <c r="AB18" s="557"/>
      <c r="AC18" s="429">
        <v>61.8</v>
      </c>
      <c r="AD18" s="430"/>
      <c r="AE18" s="430"/>
      <c r="AF18" s="430"/>
      <c r="AG18" s="533"/>
      <c r="AH18" s="429">
        <v>62.3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2923729</v>
      </c>
      <c r="BO18" s="466"/>
      <c r="BP18" s="466"/>
      <c r="BQ18" s="466"/>
      <c r="BR18" s="466"/>
      <c r="BS18" s="466"/>
      <c r="BT18" s="466"/>
      <c r="BU18" s="467"/>
      <c r="BV18" s="465">
        <v>2904122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97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4010737</v>
      </c>
      <c r="BO19" s="466"/>
      <c r="BP19" s="466"/>
      <c r="BQ19" s="466"/>
      <c r="BR19" s="466"/>
      <c r="BS19" s="466"/>
      <c r="BT19" s="466"/>
      <c r="BU19" s="467"/>
      <c r="BV19" s="465">
        <v>3879208</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2973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5781088</v>
      </c>
      <c r="BO23" s="466"/>
      <c r="BP23" s="466"/>
      <c r="BQ23" s="466"/>
      <c r="BR23" s="466"/>
      <c r="BS23" s="466"/>
      <c r="BT23" s="466"/>
      <c r="BU23" s="467"/>
      <c r="BV23" s="465">
        <v>6029212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7540</v>
      </c>
      <c r="R24" s="442"/>
      <c r="S24" s="442"/>
      <c r="T24" s="442"/>
      <c r="U24" s="442"/>
      <c r="V24" s="443"/>
      <c r="W24" s="507"/>
      <c r="X24" s="498"/>
      <c r="Y24" s="499"/>
      <c r="Z24" s="438" t="s">
        <v>170</v>
      </c>
      <c r="AA24" s="439"/>
      <c r="AB24" s="439"/>
      <c r="AC24" s="439"/>
      <c r="AD24" s="439"/>
      <c r="AE24" s="439"/>
      <c r="AF24" s="439"/>
      <c r="AG24" s="440"/>
      <c r="AH24" s="441">
        <v>93</v>
      </c>
      <c r="AI24" s="442"/>
      <c r="AJ24" s="442"/>
      <c r="AK24" s="442"/>
      <c r="AL24" s="443"/>
      <c r="AM24" s="441">
        <v>290067</v>
      </c>
      <c r="AN24" s="442"/>
      <c r="AO24" s="442"/>
      <c r="AP24" s="442"/>
      <c r="AQ24" s="442"/>
      <c r="AR24" s="443"/>
      <c r="AS24" s="441">
        <v>3119</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4059543</v>
      </c>
      <c r="BO24" s="466"/>
      <c r="BP24" s="466"/>
      <c r="BQ24" s="466"/>
      <c r="BR24" s="466"/>
      <c r="BS24" s="466"/>
      <c r="BT24" s="466"/>
      <c r="BU24" s="467"/>
      <c r="BV24" s="465">
        <v>4309549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6230</v>
      </c>
      <c r="R25" s="442"/>
      <c r="S25" s="442"/>
      <c r="T25" s="442"/>
      <c r="U25" s="442"/>
      <c r="V25" s="443"/>
      <c r="W25" s="507"/>
      <c r="X25" s="498"/>
      <c r="Y25" s="499"/>
      <c r="Z25" s="438" t="s">
        <v>173</v>
      </c>
      <c r="AA25" s="439"/>
      <c r="AB25" s="439"/>
      <c r="AC25" s="439"/>
      <c r="AD25" s="439"/>
      <c r="AE25" s="439"/>
      <c r="AF25" s="439"/>
      <c r="AG25" s="440"/>
      <c r="AH25" s="441" t="s">
        <v>136</v>
      </c>
      <c r="AI25" s="442"/>
      <c r="AJ25" s="442"/>
      <c r="AK25" s="442"/>
      <c r="AL25" s="443"/>
      <c r="AM25" s="441" t="s">
        <v>136</v>
      </c>
      <c r="AN25" s="442"/>
      <c r="AO25" s="442"/>
      <c r="AP25" s="442"/>
      <c r="AQ25" s="442"/>
      <c r="AR25" s="443"/>
      <c r="AS25" s="441" t="s">
        <v>136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296711</v>
      </c>
      <c r="BO25" s="461"/>
      <c r="BP25" s="461"/>
      <c r="BQ25" s="461"/>
      <c r="BR25" s="461"/>
      <c r="BS25" s="461"/>
      <c r="BT25" s="461"/>
      <c r="BU25" s="462"/>
      <c r="BV25" s="460">
        <v>329192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5710</v>
      </c>
      <c r="R26" s="442"/>
      <c r="S26" s="442"/>
      <c r="T26" s="442"/>
      <c r="U26" s="442"/>
      <c r="V26" s="443"/>
      <c r="W26" s="507"/>
      <c r="X26" s="498"/>
      <c r="Y26" s="499"/>
      <c r="Z26" s="438" t="s">
        <v>176</v>
      </c>
      <c r="AA26" s="520"/>
      <c r="AB26" s="520"/>
      <c r="AC26" s="520"/>
      <c r="AD26" s="520"/>
      <c r="AE26" s="520"/>
      <c r="AF26" s="520"/>
      <c r="AG26" s="521"/>
      <c r="AH26" s="441" t="s">
        <v>136</v>
      </c>
      <c r="AI26" s="442"/>
      <c r="AJ26" s="442"/>
      <c r="AK26" s="442"/>
      <c r="AL26" s="443"/>
      <c r="AM26" s="441" t="s">
        <v>136</v>
      </c>
      <c r="AN26" s="442"/>
      <c r="AO26" s="442"/>
      <c r="AP26" s="442"/>
      <c r="AQ26" s="442"/>
      <c r="AR26" s="443"/>
      <c r="AS26" s="441" t="s">
        <v>136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2950</v>
      </c>
      <c r="R27" s="442"/>
      <c r="S27" s="442"/>
      <c r="T27" s="442"/>
      <c r="U27" s="442"/>
      <c r="V27" s="443"/>
      <c r="W27" s="507"/>
      <c r="X27" s="498"/>
      <c r="Y27" s="499"/>
      <c r="Z27" s="438" t="s">
        <v>179</v>
      </c>
      <c r="AA27" s="439"/>
      <c r="AB27" s="439"/>
      <c r="AC27" s="439"/>
      <c r="AD27" s="439"/>
      <c r="AE27" s="439"/>
      <c r="AF27" s="439"/>
      <c r="AG27" s="440"/>
      <c r="AH27" s="441">
        <v>1</v>
      </c>
      <c r="AI27" s="442"/>
      <c r="AJ27" s="442"/>
      <c r="AK27" s="442"/>
      <c r="AL27" s="443"/>
      <c r="AM27" s="441" t="s">
        <v>180</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2360</v>
      </c>
      <c r="R28" s="442"/>
      <c r="S28" s="442"/>
      <c r="T28" s="442"/>
      <c r="U28" s="442"/>
      <c r="V28" s="443"/>
      <c r="W28" s="507"/>
      <c r="X28" s="498"/>
      <c r="Y28" s="499"/>
      <c r="Z28" s="438" t="s">
        <v>183</v>
      </c>
      <c r="AA28" s="439"/>
      <c r="AB28" s="439"/>
      <c r="AC28" s="439"/>
      <c r="AD28" s="439"/>
      <c r="AE28" s="439"/>
      <c r="AF28" s="439"/>
      <c r="AG28" s="440"/>
      <c r="AH28" s="441" t="s">
        <v>136</v>
      </c>
      <c r="AI28" s="442"/>
      <c r="AJ28" s="442"/>
      <c r="AK28" s="442"/>
      <c r="AL28" s="443"/>
      <c r="AM28" s="441" t="s">
        <v>136</v>
      </c>
      <c r="AN28" s="442"/>
      <c r="AO28" s="442"/>
      <c r="AP28" s="442"/>
      <c r="AQ28" s="442"/>
      <c r="AR28" s="443"/>
      <c r="AS28" s="441" t="s">
        <v>136</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813114</v>
      </c>
      <c r="BO28" s="461"/>
      <c r="BP28" s="461"/>
      <c r="BQ28" s="461"/>
      <c r="BR28" s="461"/>
      <c r="BS28" s="461"/>
      <c r="BT28" s="461"/>
      <c r="BU28" s="462"/>
      <c r="BV28" s="460">
        <v>988567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9</v>
      </c>
      <c r="M29" s="442"/>
      <c r="N29" s="442"/>
      <c r="O29" s="442"/>
      <c r="P29" s="443"/>
      <c r="Q29" s="441">
        <v>2013</v>
      </c>
      <c r="R29" s="442"/>
      <c r="S29" s="442"/>
      <c r="T29" s="442"/>
      <c r="U29" s="442"/>
      <c r="V29" s="443"/>
      <c r="W29" s="508"/>
      <c r="X29" s="509"/>
      <c r="Y29" s="510"/>
      <c r="Z29" s="438" t="s">
        <v>186</v>
      </c>
      <c r="AA29" s="439"/>
      <c r="AB29" s="439"/>
      <c r="AC29" s="439"/>
      <c r="AD29" s="439"/>
      <c r="AE29" s="439"/>
      <c r="AF29" s="439"/>
      <c r="AG29" s="440"/>
      <c r="AH29" s="441">
        <v>94</v>
      </c>
      <c r="AI29" s="442"/>
      <c r="AJ29" s="442"/>
      <c r="AK29" s="442"/>
      <c r="AL29" s="443"/>
      <c r="AM29" s="441">
        <v>293617</v>
      </c>
      <c r="AN29" s="442"/>
      <c r="AO29" s="442"/>
      <c r="AP29" s="442"/>
      <c r="AQ29" s="442"/>
      <c r="AR29" s="443"/>
      <c r="AS29" s="441">
        <v>3124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299632</v>
      </c>
      <c r="BO29" s="466"/>
      <c r="BP29" s="466"/>
      <c r="BQ29" s="466"/>
      <c r="BR29" s="466"/>
      <c r="BS29" s="466"/>
      <c r="BT29" s="466"/>
      <c r="BU29" s="467"/>
      <c r="BV29" s="465">
        <v>329599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154938</v>
      </c>
      <c r="BO30" s="469"/>
      <c r="BP30" s="469"/>
      <c r="BQ30" s="469"/>
      <c r="BR30" s="469"/>
      <c r="BS30" s="469"/>
      <c r="BT30" s="469"/>
      <c r="BU30" s="470"/>
      <c r="BV30" s="468">
        <v>164218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南空知葬斎組合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南幌振興公社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南空知公衆衛生組合</v>
      </c>
      <c r="BZ35" s="423"/>
      <c r="CA35" s="423"/>
      <c r="CB35" s="423"/>
      <c r="CC35" s="423"/>
      <c r="CD35" s="423"/>
      <c r="CE35" s="423"/>
      <c r="CF35" s="423"/>
      <c r="CG35" s="423"/>
      <c r="CH35" s="423"/>
      <c r="CI35" s="423"/>
      <c r="CJ35" s="423"/>
      <c r="CK35" s="423"/>
      <c r="CL35" s="423"/>
      <c r="CM35" s="423"/>
      <c r="CN35" s="213"/>
      <c r="CO35" s="424">
        <f t="shared" ref="CO35:CO43" si="3">IF(CQ35="","",CO34+1)</f>
        <v>15</v>
      </c>
      <c r="CP35" s="424"/>
      <c r="CQ35" s="423" t="str">
        <f>IF('各会計、関係団体の財政状況及び健全化判断比率'!BS8="","",'各会計、関係団体の財政状況及び健全化判断比率'!BS8)</f>
        <v>南幌町農産物加工センター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空知教育研修センター組合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南空知消防組合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南空知ふるさと市町村圏組合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長幌上水道企業団</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X0mruIanfxUkjX6XDraTA6LyL0SC3r1CDAlmiGyhCiNvFi3n70zj4brfqLv8Pw3NLUap6o2hexs4A9MYaca6g==" saltValue="nZgeSFUpVOyfwbCr5/p4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557</v>
      </c>
      <c r="D34" s="1244"/>
      <c r="E34" s="1245"/>
      <c r="F34" s="32">
        <v>2.76</v>
      </c>
      <c r="G34" s="33">
        <v>3.25</v>
      </c>
      <c r="H34" s="33">
        <v>3.18</v>
      </c>
      <c r="I34" s="33">
        <v>3.22</v>
      </c>
      <c r="J34" s="34">
        <v>4.24</v>
      </c>
      <c r="K34" s="22"/>
      <c r="L34" s="22"/>
      <c r="M34" s="22"/>
      <c r="N34" s="22"/>
      <c r="O34" s="22"/>
      <c r="P34" s="22"/>
    </row>
    <row r="35" spans="1:16" ht="39" customHeight="1" x14ac:dyDescent="0.15">
      <c r="A35" s="22"/>
      <c r="B35" s="35"/>
      <c r="C35" s="1238" t="s">
        <v>558</v>
      </c>
      <c r="D35" s="1239"/>
      <c r="E35" s="1240"/>
      <c r="F35" s="36">
        <v>0.24</v>
      </c>
      <c r="G35" s="37">
        <v>1.1599999999999999</v>
      </c>
      <c r="H35" s="37">
        <v>2.19</v>
      </c>
      <c r="I35" s="37">
        <v>3.27</v>
      </c>
      <c r="J35" s="38">
        <v>2.4700000000000002</v>
      </c>
      <c r="K35" s="22"/>
      <c r="L35" s="22"/>
      <c r="M35" s="22"/>
      <c r="N35" s="22"/>
      <c r="O35" s="22"/>
      <c r="P35" s="22"/>
    </row>
    <row r="36" spans="1:16" ht="39" customHeight="1" x14ac:dyDescent="0.15">
      <c r="A36" s="22"/>
      <c r="B36" s="35"/>
      <c r="C36" s="1238" t="s">
        <v>559</v>
      </c>
      <c r="D36" s="1239"/>
      <c r="E36" s="1240"/>
      <c r="F36" s="36">
        <v>0.1</v>
      </c>
      <c r="G36" s="37">
        <v>0.16</v>
      </c>
      <c r="H36" s="37">
        <v>1.32</v>
      </c>
      <c r="I36" s="37">
        <v>1.71</v>
      </c>
      <c r="J36" s="38">
        <v>1.59</v>
      </c>
      <c r="K36" s="22"/>
      <c r="L36" s="22"/>
      <c r="M36" s="22"/>
      <c r="N36" s="22"/>
      <c r="O36" s="22"/>
      <c r="P36" s="22"/>
    </row>
    <row r="37" spans="1:16" ht="39" customHeight="1" x14ac:dyDescent="0.15">
      <c r="A37" s="22"/>
      <c r="B37" s="35"/>
      <c r="C37" s="1238" t="s">
        <v>560</v>
      </c>
      <c r="D37" s="1239"/>
      <c r="E37" s="1240"/>
      <c r="F37" s="36">
        <v>1.69</v>
      </c>
      <c r="G37" s="37">
        <v>1.29</v>
      </c>
      <c r="H37" s="37">
        <v>1.37</v>
      </c>
      <c r="I37" s="37">
        <v>2.46</v>
      </c>
      <c r="J37" s="38">
        <v>1.18</v>
      </c>
      <c r="K37" s="22"/>
      <c r="L37" s="22"/>
      <c r="M37" s="22"/>
      <c r="N37" s="22"/>
      <c r="O37" s="22"/>
      <c r="P37" s="22"/>
    </row>
    <row r="38" spans="1:16" ht="39" customHeight="1" x14ac:dyDescent="0.15">
      <c r="A38" s="22"/>
      <c r="B38" s="35"/>
      <c r="C38" s="1238" t="s">
        <v>561</v>
      </c>
      <c r="D38" s="1239"/>
      <c r="E38" s="1240"/>
      <c r="F38" s="36">
        <v>0.21</v>
      </c>
      <c r="G38" s="37">
        <v>0.22</v>
      </c>
      <c r="H38" s="37">
        <v>0.13</v>
      </c>
      <c r="I38" s="37">
        <v>0.11</v>
      </c>
      <c r="J38" s="38">
        <v>0.1</v>
      </c>
      <c r="K38" s="22"/>
      <c r="L38" s="22"/>
      <c r="M38" s="22"/>
      <c r="N38" s="22"/>
      <c r="O38" s="22"/>
      <c r="P38" s="22"/>
    </row>
    <row r="39" spans="1:16" ht="39" customHeight="1" x14ac:dyDescent="0.15">
      <c r="A39" s="22"/>
      <c r="B39" s="35"/>
      <c r="C39" s="1238" t="s">
        <v>562</v>
      </c>
      <c r="D39" s="1239"/>
      <c r="E39" s="1240"/>
      <c r="F39" s="36">
        <v>0.02</v>
      </c>
      <c r="G39" s="37">
        <v>0.01</v>
      </c>
      <c r="H39" s="37">
        <v>0.01</v>
      </c>
      <c r="I39" s="37">
        <v>0.01</v>
      </c>
      <c r="J39" s="38">
        <v>0.01</v>
      </c>
      <c r="K39" s="22"/>
      <c r="L39" s="22"/>
      <c r="M39" s="22"/>
      <c r="N39" s="22"/>
      <c r="O39" s="22"/>
      <c r="P39" s="22"/>
    </row>
    <row r="40" spans="1:16" ht="39" customHeight="1" x14ac:dyDescent="0.15">
      <c r="A40" s="22"/>
      <c r="B40" s="35"/>
      <c r="C40" s="1238" t="s">
        <v>563</v>
      </c>
      <c r="D40" s="1239"/>
      <c r="E40" s="1240"/>
      <c r="F40" s="36">
        <v>0.01</v>
      </c>
      <c r="G40" s="37">
        <v>0.02</v>
      </c>
      <c r="H40" s="37">
        <v>0.04</v>
      </c>
      <c r="I40" s="37">
        <v>0.02</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564</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565</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AgyZgX7zts1n1476tdkJthwVwybfHZIxkmmOYFFhr576u1SM2LZ1XaSWNZLXumKzPE3LKVcFjBtfvnP2jykIg==" saltValue="5cQpwBig4nh1H1HnJiq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839</v>
      </c>
      <c r="L45" s="60">
        <v>710</v>
      </c>
      <c r="M45" s="60">
        <v>660</v>
      </c>
      <c r="N45" s="60">
        <v>582</v>
      </c>
      <c r="O45" s="61">
        <v>612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112</v>
      </c>
      <c r="L48" s="64">
        <v>89</v>
      </c>
      <c r="M48" s="64">
        <v>84</v>
      </c>
      <c r="N48" s="64">
        <v>76</v>
      </c>
      <c r="O48" s="65">
        <v>77</v>
      </c>
      <c r="P48" s="48"/>
      <c r="Q48" s="48"/>
      <c r="R48" s="48"/>
      <c r="S48" s="48"/>
      <c r="T48" s="48"/>
      <c r="U48" s="48"/>
    </row>
    <row r="49" spans="1:21" ht="30.75" customHeight="1" x14ac:dyDescent="0.15">
      <c r="A49" s="48"/>
      <c r="B49" s="1266"/>
      <c r="C49" s="1267"/>
      <c r="D49" s="62"/>
      <c r="E49" s="1248" t="s">
        <v>16</v>
      </c>
      <c r="F49" s="1248"/>
      <c r="G49" s="1248"/>
      <c r="H49" s="1248"/>
      <c r="I49" s="1248"/>
      <c r="J49" s="1249"/>
      <c r="K49" s="63">
        <v>20</v>
      </c>
      <c r="L49" s="64">
        <v>48</v>
      </c>
      <c r="M49" s="64">
        <v>40</v>
      </c>
      <c r="N49" s="64">
        <v>43</v>
      </c>
      <c r="O49" s="65">
        <v>41</v>
      </c>
      <c r="P49" s="48"/>
      <c r="Q49" s="48"/>
      <c r="R49" s="48"/>
      <c r="S49" s="48"/>
      <c r="T49" s="48"/>
      <c r="U49" s="48"/>
    </row>
    <row r="50" spans="1:21" ht="30.75" customHeight="1" x14ac:dyDescent="0.15">
      <c r="A50" s="48"/>
      <c r="B50" s="1266"/>
      <c r="C50" s="1267"/>
      <c r="D50" s="62"/>
      <c r="E50" s="1248" t="s">
        <v>17</v>
      </c>
      <c r="F50" s="1248"/>
      <c r="G50" s="1248"/>
      <c r="H50" s="1248"/>
      <c r="I50" s="1248"/>
      <c r="J50" s="1249"/>
      <c r="K50" s="63">
        <v>84</v>
      </c>
      <c r="L50" s="64">
        <v>84</v>
      </c>
      <c r="M50" s="64">
        <v>84</v>
      </c>
      <c r="N50" s="64">
        <v>84</v>
      </c>
      <c r="O50" s="65">
        <v>84</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674</v>
      </c>
      <c r="L52" s="64">
        <v>531</v>
      </c>
      <c r="M52" s="64">
        <v>483</v>
      </c>
      <c r="N52" s="64">
        <v>479</v>
      </c>
      <c r="O52" s="65">
        <v>459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381</v>
      </c>
      <c r="L53" s="69">
        <v>400</v>
      </c>
      <c r="M53" s="69">
        <v>385</v>
      </c>
      <c r="N53" s="69">
        <v>306</v>
      </c>
      <c r="O53" s="70">
        <v>355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587</v>
      </c>
      <c r="L57" s="83" t="s">
        <v>585</v>
      </c>
      <c r="M57" s="83" t="s">
        <v>585</v>
      </c>
      <c r="N57" s="83" t="s">
        <v>585</v>
      </c>
      <c r="O57" s="84" t="s">
        <v>585</v>
      </c>
    </row>
    <row r="58" spans="1:21" ht="31.5" customHeight="1" thickBot="1" x14ac:dyDescent="0.2">
      <c r="B58" s="1256"/>
      <c r="C58" s="1257"/>
      <c r="D58" s="1261" t="s">
        <v>27</v>
      </c>
      <c r="E58" s="1262"/>
      <c r="F58" s="1262"/>
      <c r="G58" s="1262"/>
      <c r="H58" s="1262"/>
      <c r="I58" s="1262"/>
      <c r="J58" s="1263"/>
      <c r="K58" s="85" t="s">
        <v>585</v>
      </c>
      <c r="L58" s="86" t="s">
        <v>585</v>
      </c>
      <c r="M58" s="86" t="s">
        <v>585</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7saEj8dhqS7Qz099PEw08Dno5z4hLiOYjIQNaGaw+YC4OvhxW9cjdyaEA1+A28lgN1ZO4og2PWkt8/LKEXI2A==" saltValue="RBapJo3M6DkNEvjTi0hP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7"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4" t="s">
        <v>30</v>
      </c>
      <c r="C41" s="1285"/>
      <c r="D41" s="101"/>
      <c r="E41" s="1286" t="s">
        <v>31</v>
      </c>
      <c r="F41" s="1286"/>
      <c r="G41" s="1286"/>
      <c r="H41" s="1287"/>
      <c r="I41" s="102">
        <v>5979</v>
      </c>
      <c r="J41" s="103">
        <v>6288</v>
      </c>
      <c r="K41" s="103">
        <v>6054</v>
      </c>
      <c r="L41" s="103">
        <v>6029</v>
      </c>
      <c r="M41" s="104">
        <v>5781</v>
      </c>
    </row>
    <row r="42" spans="2:13" ht="27.75" customHeight="1" x14ac:dyDescent="0.15">
      <c r="B42" s="1274"/>
      <c r="C42" s="1275"/>
      <c r="D42" s="105"/>
      <c r="E42" s="1278" t="s">
        <v>32</v>
      </c>
      <c r="F42" s="1278"/>
      <c r="G42" s="1278"/>
      <c r="H42" s="1279"/>
      <c r="I42" s="106">
        <v>442</v>
      </c>
      <c r="J42" s="107">
        <v>376</v>
      </c>
      <c r="K42" s="107">
        <v>308</v>
      </c>
      <c r="L42" s="107">
        <v>236</v>
      </c>
      <c r="M42" s="108">
        <v>160</v>
      </c>
    </row>
    <row r="43" spans="2:13" ht="27.75" customHeight="1" x14ac:dyDescent="0.15">
      <c r="B43" s="1274"/>
      <c r="C43" s="1275"/>
      <c r="D43" s="105"/>
      <c r="E43" s="1278" t="s">
        <v>33</v>
      </c>
      <c r="F43" s="1278"/>
      <c r="G43" s="1278"/>
      <c r="H43" s="1279"/>
      <c r="I43" s="106">
        <v>593</v>
      </c>
      <c r="J43" s="107">
        <v>509</v>
      </c>
      <c r="K43" s="107">
        <v>557</v>
      </c>
      <c r="L43" s="107">
        <v>720</v>
      </c>
      <c r="M43" s="108">
        <v>769</v>
      </c>
    </row>
    <row r="44" spans="2:13" ht="27.75" customHeight="1" x14ac:dyDescent="0.15">
      <c r="B44" s="1274"/>
      <c r="C44" s="1275"/>
      <c r="D44" s="105"/>
      <c r="E44" s="1278" t="s">
        <v>34</v>
      </c>
      <c r="F44" s="1278"/>
      <c r="G44" s="1278"/>
      <c r="H44" s="1279"/>
      <c r="I44" s="106">
        <v>594</v>
      </c>
      <c r="J44" s="107">
        <v>560</v>
      </c>
      <c r="K44" s="107">
        <v>536</v>
      </c>
      <c r="L44" s="107">
        <v>509</v>
      </c>
      <c r="M44" s="108">
        <v>508</v>
      </c>
    </row>
    <row r="45" spans="2:13" ht="27.75" customHeight="1" x14ac:dyDescent="0.15">
      <c r="B45" s="1274"/>
      <c r="C45" s="1275"/>
      <c r="D45" s="105"/>
      <c r="E45" s="1278" t="s">
        <v>35</v>
      </c>
      <c r="F45" s="1278"/>
      <c r="G45" s="1278"/>
      <c r="H45" s="1279"/>
      <c r="I45" s="106">
        <v>672</v>
      </c>
      <c r="J45" s="107">
        <v>585</v>
      </c>
      <c r="K45" s="107">
        <v>676</v>
      </c>
      <c r="L45" s="107">
        <v>636</v>
      </c>
      <c r="M45" s="108">
        <v>532</v>
      </c>
    </row>
    <row r="46" spans="2:13" ht="27.75" customHeight="1" x14ac:dyDescent="0.15">
      <c r="B46" s="1274"/>
      <c r="C46" s="1275"/>
      <c r="D46" s="109"/>
      <c r="E46" s="1278" t="s">
        <v>36</v>
      </c>
      <c r="F46" s="1278"/>
      <c r="G46" s="1278"/>
      <c r="H46" s="1279"/>
      <c r="I46" s="106">
        <v>18</v>
      </c>
      <c r="J46" s="107">
        <v>17</v>
      </c>
      <c r="K46" s="107">
        <v>16</v>
      </c>
      <c r="L46" s="107">
        <v>16</v>
      </c>
      <c r="M46" s="108">
        <v>15</v>
      </c>
    </row>
    <row r="47" spans="2:13" ht="27.75" customHeight="1" x14ac:dyDescent="0.15">
      <c r="B47" s="1274"/>
      <c r="C47" s="1275"/>
      <c r="D47" s="110"/>
      <c r="E47" s="1288" t="s">
        <v>37</v>
      </c>
      <c r="F47" s="1289"/>
      <c r="G47" s="1289"/>
      <c r="H47" s="1290"/>
      <c r="I47" s="106" t="s">
        <v>507</v>
      </c>
      <c r="J47" s="107" t="s">
        <v>507</v>
      </c>
      <c r="K47" s="107" t="s">
        <v>507</v>
      </c>
      <c r="L47" s="107" t="s">
        <v>507</v>
      </c>
      <c r="M47" s="108" t="s">
        <v>507</v>
      </c>
    </row>
    <row r="48" spans="2:13" ht="27.75" customHeight="1" x14ac:dyDescent="0.15">
      <c r="B48" s="1274"/>
      <c r="C48" s="1275"/>
      <c r="D48" s="105"/>
      <c r="E48" s="1278" t="s">
        <v>38</v>
      </c>
      <c r="F48" s="1278"/>
      <c r="G48" s="1278"/>
      <c r="H48" s="1279"/>
      <c r="I48" s="106" t="s">
        <v>507</v>
      </c>
      <c r="J48" s="107" t="s">
        <v>507</v>
      </c>
      <c r="K48" s="107" t="s">
        <v>507</v>
      </c>
      <c r="L48" s="107" t="s">
        <v>507</v>
      </c>
      <c r="M48" s="108" t="s">
        <v>507</v>
      </c>
    </row>
    <row r="49" spans="2:13" ht="27.75" customHeight="1" x14ac:dyDescent="0.15">
      <c r="B49" s="1276"/>
      <c r="C49" s="1277"/>
      <c r="D49" s="105"/>
      <c r="E49" s="1278" t="s">
        <v>39</v>
      </c>
      <c r="F49" s="1278"/>
      <c r="G49" s="1278"/>
      <c r="H49" s="1279"/>
      <c r="I49" s="106" t="s">
        <v>507</v>
      </c>
      <c r="J49" s="107" t="s">
        <v>507</v>
      </c>
      <c r="K49" s="107" t="s">
        <v>507</v>
      </c>
      <c r="L49" s="107" t="s">
        <v>507</v>
      </c>
      <c r="M49" s="108" t="s">
        <v>507</v>
      </c>
    </row>
    <row r="50" spans="2:13" ht="27.75" customHeight="1" x14ac:dyDescent="0.15">
      <c r="B50" s="1272" t="s">
        <v>40</v>
      </c>
      <c r="C50" s="1273"/>
      <c r="D50" s="111"/>
      <c r="E50" s="1278" t="s">
        <v>41</v>
      </c>
      <c r="F50" s="1278"/>
      <c r="G50" s="1278"/>
      <c r="H50" s="1279"/>
      <c r="I50" s="106">
        <v>1476</v>
      </c>
      <c r="J50" s="107">
        <v>1621</v>
      </c>
      <c r="K50" s="107">
        <v>1627</v>
      </c>
      <c r="L50" s="107">
        <v>1557</v>
      </c>
      <c r="M50" s="108">
        <v>1408</v>
      </c>
    </row>
    <row r="51" spans="2:13" ht="27.75" customHeight="1" x14ac:dyDescent="0.15">
      <c r="B51" s="1274"/>
      <c r="C51" s="1275"/>
      <c r="D51" s="105"/>
      <c r="E51" s="1278" t="s">
        <v>42</v>
      </c>
      <c r="F51" s="1278"/>
      <c r="G51" s="1278"/>
      <c r="H51" s="1279"/>
      <c r="I51" s="106">
        <v>230</v>
      </c>
      <c r="J51" s="107">
        <v>227</v>
      </c>
      <c r="K51" s="107">
        <v>212</v>
      </c>
      <c r="L51" s="107">
        <v>206</v>
      </c>
      <c r="M51" s="108">
        <v>194</v>
      </c>
    </row>
    <row r="52" spans="2:13" ht="27.75" customHeight="1" x14ac:dyDescent="0.15">
      <c r="B52" s="1276"/>
      <c r="C52" s="1277"/>
      <c r="D52" s="105"/>
      <c r="E52" s="1278" t="s">
        <v>43</v>
      </c>
      <c r="F52" s="1278"/>
      <c r="G52" s="1278"/>
      <c r="H52" s="1279"/>
      <c r="I52" s="106">
        <v>4404</v>
      </c>
      <c r="J52" s="107">
        <v>4578</v>
      </c>
      <c r="K52" s="107">
        <v>4443</v>
      </c>
      <c r="L52" s="107">
        <v>4333</v>
      </c>
      <c r="M52" s="108">
        <v>4168</v>
      </c>
    </row>
    <row r="53" spans="2:13" ht="27.75" customHeight="1" thickBot="1" x14ac:dyDescent="0.2">
      <c r="B53" s="1280" t="s">
        <v>21</v>
      </c>
      <c r="C53" s="1281"/>
      <c r="D53" s="112"/>
      <c r="E53" s="1282" t="s">
        <v>44</v>
      </c>
      <c r="F53" s="1282"/>
      <c r="G53" s="1282"/>
      <c r="H53" s="1283"/>
      <c r="I53" s="113">
        <v>2188</v>
      </c>
      <c r="J53" s="114">
        <v>1909</v>
      </c>
      <c r="K53" s="114">
        <v>1864</v>
      </c>
      <c r="L53" s="114">
        <v>2048</v>
      </c>
      <c r="M53" s="115">
        <v>1994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30CgcV8XiIKDL22OF2PgrsZ5xwVTq9Lj8fwN6/XBQYGk8VPK8Vu8Wt7aUszJSPC7IYl9sEClB8OUzl9a6LAQ==" saltValue="xTAvjr9KhdXW40s1jTLJ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47</v>
      </c>
      <c r="D55" s="1299"/>
      <c r="E55" s="1300"/>
      <c r="F55" s="127">
        <v>1028</v>
      </c>
      <c r="G55" s="127">
        <v>989</v>
      </c>
      <c r="H55" s="128">
        <v>813</v>
      </c>
    </row>
    <row r="56" spans="2:8" ht="52.5" customHeight="1" x14ac:dyDescent="0.15">
      <c r="B56" s="129"/>
      <c r="C56" s="1301" t="s">
        <v>48</v>
      </c>
      <c r="D56" s="1301"/>
      <c r="E56" s="1302"/>
      <c r="F56" s="130">
        <v>330</v>
      </c>
      <c r="G56" s="130">
        <v>330</v>
      </c>
      <c r="H56" s="131">
        <v>300</v>
      </c>
    </row>
    <row r="57" spans="2:8" ht="53.25" customHeight="1" x14ac:dyDescent="0.15">
      <c r="B57" s="129"/>
      <c r="C57" s="1303" t="s">
        <v>49</v>
      </c>
      <c r="D57" s="1303"/>
      <c r="E57" s="1304"/>
      <c r="F57" s="132">
        <v>195</v>
      </c>
      <c r="G57" s="132">
        <v>164</v>
      </c>
      <c r="H57" s="133">
        <v>155</v>
      </c>
    </row>
    <row r="58" spans="2:8" ht="45.75" customHeight="1" x14ac:dyDescent="0.15">
      <c r="B58" s="134"/>
      <c r="C58" s="1291" t="s">
        <v>580</v>
      </c>
      <c r="D58" s="1292"/>
      <c r="E58" s="1293"/>
      <c r="F58" s="135">
        <v>120</v>
      </c>
      <c r="G58" s="135">
        <v>100</v>
      </c>
      <c r="H58" s="136">
        <v>83</v>
      </c>
    </row>
    <row r="59" spans="2:8" ht="45.75" customHeight="1" x14ac:dyDescent="0.15">
      <c r="B59" s="134"/>
      <c r="C59" s="1291" t="s">
        <v>581</v>
      </c>
      <c r="D59" s="1292"/>
      <c r="E59" s="1293"/>
      <c r="F59" s="135">
        <v>37</v>
      </c>
      <c r="G59" s="135">
        <v>37</v>
      </c>
      <c r="H59" s="136">
        <v>44</v>
      </c>
    </row>
    <row r="60" spans="2:8" ht="45.75" customHeight="1" x14ac:dyDescent="0.15">
      <c r="B60" s="134"/>
      <c r="C60" s="1291" t="s">
        <v>582</v>
      </c>
      <c r="D60" s="1292"/>
      <c r="E60" s="1293"/>
      <c r="F60" s="135">
        <v>13</v>
      </c>
      <c r="G60" s="135">
        <v>13</v>
      </c>
      <c r="H60" s="136">
        <v>13</v>
      </c>
    </row>
    <row r="61" spans="2:8" ht="45.75" customHeight="1" x14ac:dyDescent="0.15">
      <c r="B61" s="134"/>
      <c r="C61" s="1291" t="s">
        <v>583</v>
      </c>
      <c r="D61" s="1292"/>
      <c r="E61" s="1293"/>
      <c r="F61" s="135">
        <v>11</v>
      </c>
      <c r="G61" s="135">
        <v>11</v>
      </c>
      <c r="H61" s="136">
        <v>11</v>
      </c>
    </row>
    <row r="62" spans="2:8" ht="45.75" customHeight="1" thickBot="1" x14ac:dyDescent="0.2">
      <c r="B62" s="137"/>
      <c r="C62" s="1294" t="s">
        <v>584</v>
      </c>
      <c r="D62" s="1295"/>
      <c r="E62" s="1296"/>
      <c r="F62" s="138">
        <v>9</v>
      </c>
      <c r="G62" s="138">
        <v>3</v>
      </c>
      <c r="H62" s="139">
        <v>3</v>
      </c>
    </row>
    <row r="63" spans="2:8" ht="52.5" customHeight="1" thickBot="1" x14ac:dyDescent="0.2">
      <c r="B63" s="140"/>
      <c r="C63" s="1297" t="s">
        <v>50</v>
      </c>
      <c r="D63" s="1297"/>
      <c r="E63" s="1298"/>
      <c r="F63" s="141">
        <v>1553</v>
      </c>
      <c r="G63" s="141">
        <v>1482</v>
      </c>
      <c r="H63" s="142">
        <v>1268</v>
      </c>
    </row>
    <row r="64" spans="2:8" ht="15" customHeight="1" x14ac:dyDescent="0.15"/>
    <row r="65" ht="0" hidden="1" customHeight="1" x14ac:dyDescent="0.15"/>
    <row r="66" ht="0" hidden="1" customHeight="1" x14ac:dyDescent="0.15"/>
  </sheetData>
  <sheetProtection algorithmName="SHA-512" hashValue="t/AWWYpPNCbbnH1qB3J1fMJ7um+RntUWX0UA6BudslN+d9NzULHdF7KGwgAaXlR4vgUvvH5JWL5Wgw4gjGqBrg==" saltValue="MqEmh06kfTi7zbjL/+Mq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548</v>
      </c>
      <c r="BQ50" s="1311"/>
      <c r="BR50" s="1311"/>
      <c r="BS50" s="1311"/>
      <c r="BT50" s="1311"/>
      <c r="BU50" s="1311"/>
      <c r="BV50" s="1311"/>
      <c r="BW50" s="1311"/>
      <c r="BX50" s="1311" t="s">
        <v>549</v>
      </c>
      <c r="BY50" s="1311"/>
      <c r="BZ50" s="1311"/>
      <c r="CA50" s="1311"/>
      <c r="CB50" s="1311"/>
      <c r="CC50" s="1311"/>
      <c r="CD50" s="1311"/>
      <c r="CE50" s="1311"/>
      <c r="CF50" s="1311" t="s">
        <v>550</v>
      </c>
      <c r="CG50" s="1311"/>
      <c r="CH50" s="1311"/>
      <c r="CI50" s="1311"/>
      <c r="CJ50" s="1311"/>
      <c r="CK50" s="1311"/>
      <c r="CL50" s="1311"/>
      <c r="CM50" s="1311"/>
      <c r="CN50" s="1311" t="s">
        <v>551</v>
      </c>
      <c r="CO50" s="1311"/>
      <c r="CP50" s="1311"/>
      <c r="CQ50" s="1311"/>
      <c r="CR50" s="1311"/>
      <c r="CS50" s="1311"/>
      <c r="CT50" s="1311"/>
      <c r="CU50" s="1311"/>
      <c r="CV50" s="1311" t="s">
        <v>552</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593</v>
      </c>
      <c r="AO51" s="1310"/>
      <c r="AP51" s="1310"/>
      <c r="AQ51" s="1310"/>
      <c r="AR51" s="1310"/>
      <c r="AS51" s="1310"/>
      <c r="AT51" s="1310"/>
      <c r="AU51" s="1310"/>
      <c r="AV51" s="1310"/>
      <c r="AW51" s="1310"/>
      <c r="AX51" s="1310"/>
      <c r="AY51" s="1310"/>
      <c r="AZ51" s="1310"/>
      <c r="BA51" s="1310"/>
      <c r="BB51" s="1310" t="s">
        <v>594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67.5</v>
      </c>
      <c r="CG51" s="1307"/>
      <c r="CH51" s="1307"/>
      <c r="CI51" s="1307"/>
      <c r="CJ51" s="1307"/>
      <c r="CK51" s="1307"/>
      <c r="CL51" s="1307"/>
      <c r="CM51" s="1307"/>
      <c r="CN51" s="1307">
        <v>75</v>
      </c>
      <c r="CO51" s="1307"/>
      <c r="CP51" s="1307"/>
      <c r="CQ51" s="1307"/>
      <c r="CR51" s="1307"/>
      <c r="CS51" s="1307"/>
      <c r="CT51" s="1307"/>
      <c r="CU51" s="1307"/>
      <c r="CV51" s="1307">
        <v>73.8</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53.1</v>
      </c>
      <c r="CG53" s="1307"/>
      <c r="CH53" s="1307"/>
      <c r="CI53" s="1307"/>
      <c r="CJ53" s="1307"/>
      <c r="CK53" s="1307"/>
      <c r="CL53" s="1307"/>
      <c r="CM53" s="1307"/>
      <c r="CN53" s="1307">
        <v>59.3</v>
      </c>
      <c r="CO53" s="1307"/>
      <c r="CP53" s="1307"/>
      <c r="CQ53" s="1307"/>
      <c r="CR53" s="1307"/>
      <c r="CS53" s="1307"/>
      <c r="CT53" s="1307"/>
      <c r="CU53" s="1307"/>
      <c r="CV53" s="1307">
        <v>61.3</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596</v>
      </c>
      <c r="AO55" s="1311"/>
      <c r="AP55" s="1311"/>
      <c r="AQ55" s="1311"/>
      <c r="AR55" s="1311"/>
      <c r="AS55" s="1311"/>
      <c r="AT55" s="1311"/>
      <c r="AU55" s="1311"/>
      <c r="AV55" s="1311"/>
      <c r="AW55" s="1311"/>
      <c r="AX55" s="1311"/>
      <c r="AY55" s="1311"/>
      <c r="AZ55" s="1311"/>
      <c r="BA55" s="1311"/>
      <c r="BB55" s="1310" t="s">
        <v>594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548</v>
      </c>
      <c r="BQ72" s="1311"/>
      <c r="BR72" s="1311"/>
      <c r="BS72" s="1311"/>
      <c r="BT72" s="1311"/>
      <c r="BU72" s="1311"/>
      <c r="BV72" s="1311"/>
      <c r="BW72" s="1311"/>
      <c r="BX72" s="1311" t="s">
        <v>549</v>
      </c>
      <c r="BY72" s="1311"/>
      <c r="BZ72" s="1311"/>
      <c r="CA72" s="1311"/>
      <c r="CB72" s="1311"/>
      <c r="CC72" s="1311"/>
      <c r="CD72" s="1311"/>
      <c r="CE72" s="1311"/>
      <c r="CF72" s="1311" t="s">
        <v>550</v>
      </c>
      <c r="CG72" s="1311"/>
      <c r="CH72" s="1311"/>
      <c r="CI72" s="1311"/>
      <c r="CJ72" s="1311"/>
      <c r="CK72" s="1311"/>
      <c r="CL72" s="1311"/>
      <c r="CM72" s="1311"/>
      <c r="CN72" s="1311" t="s">
        <v>551</v>
      </c>
      <c r="CO72" s="1311"/>
      <c r="CP72" s="1311"/>
      <c r="CQ72" s="1311"/>
      <c r="CR72" s="1311"/>
      <c r="CS72" s="1311"/>
      <c r="CT72" s="1311"/>
      <c r="CU72" s="1311"/>
      <c r="CV72" s="1311" t="s">
        <v>552</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593</v>
      </c>
      <c r="AO73" s="1310"/>
      <c r="AP73" s="1310"/>
      <c r="AQ73" s="1310"/>
      <c r="AR73" s="1310"/>
      <c r="AS73" s="1310"/>
      <c r="AT73" s="1310"/>
      <c r="AU73" s="1310"/>
      <c r="AV73" s="1310"/>
      <c r="AW73" s="1310"/>
      <c r="AX73" s="1310"/>
      <c r="AY73" s="1310"/>
      <c r="AZ73" s="1310"/>
      <c r="BA73" s="1310"/>
      <c r="BB73" s="1310" t="s">
        <v>594</v>
      </c>
      <c r="BC73" s="1310"/>
      <c r="BD73" s="1310"/>
      <c r="BE73" s="1310"/>
      <c r="BF73" s="1310"/>
      <c r="BG73" s="1310"/>
      <c r="BH73" s="1310"/>
      <c r="BI73" s="1310"/>
      <c r="BJ73" s="1310"/>
      <c r="BK73" s="1310"/>
      <c r="BL73" s="1310"/>
      <c r="BM73" s="1310"/>
      <c r="BN73" s="1310"/>
      <c r="BO73" s="1310"/>
      <c r="BP73" s="1307">
        <v>80.2</v>
      </c>
      <c r="BQ73" s="1307"/>
      <c r="BR73" s="1307"/>
      <c r="BS73" s="1307"/>
      <c r="BT73" s="1307"/>
      <c r="BU73" s="1307"/>
      <c r="BV73" s="1307"/>
      <c r="BW73" s="1307"/>
      <c r="BX73" s="1307">
        <v>67.599999999999994</v>
      </c>
      <c r="BY73" s="1307"/>
      <c r="BZ73" s="1307"/>
      <c r="CA73" s="1307"/>
      <c r="CB73" s="1307"/>
      <c r="CC73" s="1307"/>
      <c r="CD73" s="1307"/>
      <c r="CE73" s="1307"/>
      <c r="CF73" s="1307">
        <v>67.5</v>
      </c>
      <c r="CG73" s="1307"/>
      <c r="CH73" s="1307"/>
      <c r="CI73" s="1307"/>
      <c r="CJ73" s="1307"/>
      <c r="CK73" s="1307"/>
      <c r="CL73" s="1307"/>
      <c r="CM73" s="1307"/>
      <c r="CN73" s="1307">
        <v>75</v>
      </c>
      <c r="CO73" s="1307"/>
      <c r="CP73" s="1307"/>
      <c r="CQ73" s="1307"/>
      <c r="CR73" s="1307"/>
      <c r="CS73" s="1307"/>
      <c r="CT73" s="1307"/>
      <c r="CU73" s="1307"/>
      <c r="CV73" s="1307">
        <v>73.8</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599</v>
      </c>
      <c r="BC75" s="1310"/>
      <c r="BD75" s="1310"/>
      <c r="BE75" s="1310"/>
      <c r="BF75" s="1310"/>
      <c r="BG75" s="1310"/>
      <c r="BH75" s="1310"/>
      <c r="BI75" s="1310"/>
      <c r="BJ75" s="1310"/>
      <c r="BK75" s="1310"/>
      <c r="BL75" s="1310"/>
      <c r="BM75" s="1310"/>
      <c r="BN75" s="1310"/>
      <c r="BO75" s="1310"/>
      <c r="BP75" s="1307">
        <v>14.8</v>
      </c>
      <c r="BQ75" s="1307"/>
      <c r="BR75" s="1307"/>
      <c r="BS75" s="1307"/>
      <c r="BT75" s="1307"/>
      <c r="BU75" s="1307"/>
      <c r="BV75" s="1307"/>
      <c r="BW75" s="1307"/>
      <c r="BX75" s="1307">
        <v>14</v>
      </c>
      <c r="BY75" s="1307"/>
      <c r="BZ75" s="1307"/>
      <c r="CA75" s="1307"/>
      <c r="CB75" s="1307"/>
      <c r="CC75" s="1307"/>
      <c r="CD75" s="1307"/>
      <c r="CE75" s="1307"/>
      <c r="CF75" s="1307">
        <v>14</v>
      </c>
      <c r="CG75" s="1307"/>
      <c r="CH75" s="1307"/>
      <c r="CI75" s="1307"/>
      <c r="CJ75" s="1307"/>
      <c r="CK75" s="1307"/>
      <c r="CL75" s="1307"/>
      <c r="CM75" s="1307"/>
      <c r="CN75" s="1307">
        <v>13</v>
      </c>
      <c r="CO75" s="1307"/>
      <c r="CP75" s="1307"/>
      <c r="CQ75" s="1307"/>
      <c r="CR75" s="1307"/>
      <c r="CS75" s="1307"/>
      <c r="CT75" s="1307"/>
      <c r="CU75" s="1307"/>
      <c r="CV75" s="1307">
        <v>12.7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596</v>
      </c>
      <c r="AO77" s="1311"/>
      <c r="AP77" s="1311"/>
      <c r="AQ77" s="1311"/>
      <c r="AR77" s="1311"/>
      <c r="AS77" s="1311"/>
      <c r="AT77" s="1311"/>
      <c r="AU77" s="1311"/>
      <c r="AV77" s="1311"/>
      <c r="AW77" s="1311"/>
      <c r="AX77" s="1311"/>
      <c r="AY77" s="1311"/>
      <c r="AZ77" s="1311"/>
      <c r="BA77" s="1311"/>
      <c r="BB77" s="1310" t="s">
        <v>594</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599</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QaWJF513LImDYmevTkB3XrwhtXe9c5mCkDLNyAqQYJzB9DgGfMpJc5LYvpRl1ZqapZi6Ld1WiBdsq5IOOPz7g==" saltValue="un9T4mmFlqRAhBoX4vIlX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kjm5LJaXOzwHrfjvho06KYZv+LhliPWHtrZ4VT6Kb1KI3iIhdRtkEuDEgs4yXF95Q1+bVK3qMsvxnci2cBpJw==" saltValue="wEys53ui/O5gKKQMD6X+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Bk/x60mTtx4LW4UYu23OpJTDCSQ9jCwqdO+iWKGZ3vdfZ8123RzzcbsFBL1ymw5vylUblIgIbtxJ+EH0KCbhA==" saltValue="guUAJUKC+RuztTg96iR0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144961</v>
      </c>
      <c r="E3" s="161"/>
      <c r="F3" s="162">
        <v>175675</v>
      </c>
      <c r="G3" s="163"/>
      <c r="H3" s="164"/>
    </row>
    <row r="4" spans="1:8" x14ac:dyDescent="0.15">
      <c r="A4" s="165"/>
      <c r="B4" s="166"/>
      <c r="C4" s="167"/>
      <c r="D4" s="168">
        <v>130736</v>
      </c>
      <c r="E4" s="169"/>
      <c r="F4" s="170">
        <v>87698</v>
      </c>
      <c r="G4" s="171"/>
      <c r="H4" s="172"/>
    </row>
    <row r="5" spans="1:8" x14ac:dyDescent="0.15">
      <c r="A5" s="153" t="s">
        <v>540</v>
      </c>
      <c r="B5" s="158"/>
      <c r="C5" s="159"/>
      <c r="D5" s="160">
        <v>175917</v>
      </c>
      <c r="E5" s="161"/>
      <c r="F5" s="162">
        <v>162193</v>
      </c>
      <c r="G5" s="163"/>
      <c r="H5" s="164"/>
    </row>
    <row r="6" spans="1:8" x14ac:dyDescent="0.15">
      <c r="A6" s="165"/>
      <c r="B6" s="166"/>
      <c r="C6" s="167"/>
      <c r="D6" s="168">
        <v>37439</v>
      </c>
      <c r="E6" s="169"/>
      <c r="F6" s="170">
        <v>79985</v>
      </c>
      <c r="G6" s="171"/>
      <c r="H6" s="172"/>
    </row>
    <row r="7" spans="1:8" x14ac:dyDescent="0.15">
      <c r="A7" s="153" t="s">
        <v>541</v>
      </c>
      <c r="B7" s="158"/>
      <c r="C7" s="159"/>
      <c r="D7" s="160">
        <v>61630</v>
      </c>
      <c r="E7" s="161"/>
      <c r="F7" s="162">
        <v>168868</v>
      </c>
      <c r="G7" s="163"/>
      <c r="H7" s="164"/>
    </row>
    <row r="8" spans="1:8" x14ac:dyDescent="0.15">
      <c r="A8" s="165"/>
      <c r="B8" s="166"/>
      <c r="C8" s="167"/>
      <c r="D8" s="168">
        <v>54643</v>
      </c>
      <c r="E8" s="169"/>
      <c r="F8" s="170">
        <v>79360</v>
      </c>
      <c r="G8" s="171"/>
      <c r="H8" s="172"/>
    </row>
    <row r="9" spans="1:8" x14ac:dyDescent="0.15">
      <c r="A9" s="153" t="s">
        <v>542</v>
      </c>
      <c r="B9" s="158"/>
      <c r="C9" s="159"/>
      <c r="D9" s="160">
        <v>108132</v>
      </c>
      <c r="E9" s="161"/>
      <c r="F9" s="162">
        <v>202870</v>
      </c>
      <c r="G9" s="163"/>
      <c r="H9" s="164"/>
    </row>
    <row r="10" spans="1:8" x14ac:dyDescent="0.15">
      <c r="A10" s="165"/>
      <c r="B10" s="166"/>
      <c r="C10" s="167"/>
      <c r="D10" s="168">
        <v>96423</v>
      </c>
      <c r="E10" s="169"/>
      <c r="F10" s="170">
        <v>79735</v>
      </c>
      <c r="G10" s="171"/>
      <c r="H10" s="172"/>
    </row>
    <row r="11" spans="1:8" x14ac:dyDescent="0.15">
      <c r="A11" s="153" t="s">
        <v>543</v>
      </c>
      <c r="B11" s="158"/>
      <c r="C11" s="159"/>
      <c r="D11" s="160">
        <v>90393</v>
      </c>
      <c r="E11" s="161"/>
      <c r="F11" s="162">
        <v>167497</v>
      </c>
      <c r="G11" s="163"/>
      <c r="H11" s="164"/>
    </row>
    <row r="12" spans="1:8" x14ac:dyDescent="0.15">
      <c r="A12" s="165"/>
      <c r="B12" s="166"/>
      <c r="C12" s="173"/>
      <c r="D12" s="168">
        <v>77493</v>
      </c>
      <c r="E12" s="169"/>
      <c r="F12" s="170">
        <v>82571</v>
      </c>
      <c r="G12" s="171"/>
      <c r="H12" s="172"/>
    </row>
    <row r="13" spans="1:8" x14ac:dyDescent="0.15">
      <c r="A13" s="153"/>
      <c r="B13" s="158"/>
      <c r="C13" s="174"/>
      <c r="D13" s="175">
        <v>116207</v>
      </c>
      <c r="E13" s="176"/>
      <c r="F13" s="177">
        <v>175421</v>
      </c>
      <c r="G13" s="178"/>
      <c r="H13" s="164"/>
    </row>
    <row r="14" spans="1:8" x14ac:dyDescent="0.15">
      <c r="A14" s="165"/>
      <c r="B14" s="166"/>
      <c r="C14" s="167"/>
      <c r="D14" s="168">
        <v>79347</v>
      </c>
      <c r="E14" s="169"/>
      <c r="F14" s="170">
        <v>81870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2.76</v>
      </c>
      <c r="C19" s="179">
        <f>ROUND(VALUE(SUBSTITUTE(実質収支比率等に係る経年分析!G$48,"▲","-")),2)</f>
        <v>3.25</v>
      </c>
      <c r="D19" s="179">
        <f>ROUND(VALUE(SUBSTITUTE(実質収支比率等に係る経年分析!H$48,"▲","-")),2)</f>
        <v>3.19</v>
      </c>
      <c r="E19" s="179">
        <f>ROUND(VALUE(SUBSTITUTE(実質収支比率等に係る経年分析!I$48,"▲","-")),2)</f>
        <v>3.23</v>
      </c>
      <c r="F19" s="179">
        <f>ROUND(VALUE(SUBSTITUTE(実質収支比率等に係る経年分析!J$48,"▲","-")),2)</f>
        <v>4.24</v>
      </c>
    </row>
    <row r="20" spans="1:11" x14ac:dyDescent="0.15">
      <c r="A20" s="179" t="s">
        <v>54</v>
      </c>
      <c r="B20" s="179">
        <f>ROUND(VALUE(SUBSTITUTE(実質収支比率等に係る経年分析!F$47,"▲","-")),2)</f>
        <v>28.77</v>
      </c>
      <c r="C20" s="179">
        <f>ROUND(VALUE(SUBSTITUTE(実質収支比率等に係る経年分析!G$47,"▲","-")),2)</f>
        <v>32.090000000000003</v>
      </c>
      <c r="D20" s="179">
        <f>ROUND(VALUE(SUBSTITUTE(実質収支比率等に係る経年分析!H$47,"▲","-")),2)</f>
        <v>31.89</v>
      </c>
      <c r="E20" s="179">
        <f>ROUND(VALUE(SUBSTITUTE(実質収支比率等に係る経年分析!I$47,"▲","-")),2)</f>
        <v>31.19</v>
      </c>
      <c r="F20" s="179">
        <f>ROUND(VALUE(SUBSTITUTE(実質収支比率等に係る経年分析!J$47,"▲","-")),2)</f>
        <v>26.01</v>
      </c>
    </row>
    <row r="21" spans="1:11" x14ac:dyDescent="0.15">
      <c r="A21" s="179" t="s">
        <v>55</v>
      </c>
      <c r="B21" s="179">
        <f>IF(ISNUMBER(VALUE(SUBSTITUTE(実質収支比率等に係る経年分析!F$49,"▲","-"))),ROUND(VALUE(SUBSTITUTE(実質収支比率等に係る経年分析!F$49,"▲","-")),2),NA())</f>
        <v>-2.44</v>
      </c>
      <c r="C21" s="179">
        <f>IF(ISNUMBER(VALUE(SUBSTITUTE(実質収支比率等に係る経年分析!G$49,"▲","-"))),ROUND(VALUE(SUBSTITUTE(実質収支比率等に係る経年分析!G$49,"▲","-")),2),NA())</f>
        <v>3.82</v>
      </c>
      <c r="D21" s="179">
        <f>IF(ISNUMBER(VALUE(SUBSTITUTE(実質収支比率等に係る経年分析!H$49,"▲","-"))),ROUND(VALUE(SUBSTITUTE(実質収支比率等に係る経年分析!H$49,"▲","-")),2),NA())</f>
        <v>-1.46</v>
      </c>
      <c r="E21" s="179">
        <f>IF(ISNUMBER(VALUE(SUBSTITUTE(実質収支比率等に係る経年分析!I$49,"▲","-"))),ROUND(VALUE(SUBSTITUTE(実質収支比率等に係る経年分析!I$49,"▲","-")),2),NA())</f>
        <v>-1.25</v>
      </c>
      <c r="F21" s="179">
        <f>IF(ISNUMBER(VALUE(SUBSTITUTE(実質収支比率等に係る経年分析!J$49,"▲","-"))),ROUND(VALUE(SUBSTITUTE(実質収支比率等に係る経年分析!J$49,"▲","-")),2),NA())</f>
        <v>-4.6399999999999997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1.59</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1.1599999999999999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2.4700000000000002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4.24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674</v>
      </c>
      <c r="E42" s="181"/>
      <c r="F42" s="181"/>
      <c r="G42" s="181">
        <f>'実質公債費比率（分子）の構造'!L$52</f>
        <v>531</v>
      </c>
      <c r="H42" s="181"/>
      <c r="I42" s="181"/>
      <c r="J42" s="181">
        <f>'実質公債費比率（分子）の構造'!M$52</f>
        <v>483</v>
      </c>
      <c r="K42" s="181"/>
      <c r="L42" s="181"/>
      <c r="M42" s="181">
        <f>'実質公債費比率（分子）の構造'!N$52</f>
        <v>479</v>
      </c>
      <c r="N42" s="181"/>
      <c r="O42" s="181"/>
      <c r="P42" s="181">
        <f>'実質公債費比率（分子）の構造'!O$52</f>
        <v>459</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84</v>
      </c>
      <c r="C44" s="181"/>
      <c r="D44" s="181"/>
      <c r="E44" s="181">
        <f>'実質公債費比率（分子）の構造'!L$50</f>
        <v>84</v>
      </c>
      <c r="F44" s="181"/>
      <c r="G44" s="181"/>
      <c r="H44" s="181">
        <f>'実質公債費比率（分子）の構造'!M$50</f>
        <v>84</v>
      </c>
      <c r="I44" s="181"/>
      <c r="J44" s="181"/>
      <c r="K44" s="181">
        <f>'実質公債費比率（分子）の構造'!N$50</f>
        <v>84</v>
      </c>
      <c r="L44" s="181"/>
      <c r="M44" s="181"/>
      <c r="N44" s="181">
        <f>'実質公債費比率（分子）の構造'!O$50</f>
        <v>84</v>
      </c>
      <c r="O44" s="181"/>
      <c r="P44" s="181"/>
    </row>
    <row r="45" spans="1:16" x14ac:dyDescent="0.15">
      <c r="A45" s="181" t="s">
        <v>65</v>
      </c>
      <c r="B45" s="181">
        <f>'実質公債費比率（分子）の構造'!K$49</f>
        <v>20</v>
      </c>
      <c r="C45" s="181"/>
      <c r="D45" s="181"/>
      <c r="E45" s="181">
        <f>'実質公債費比率（分子）の構造'!L$49</f>
        <v>48</v>
      </c>
      <c r="F45" s="181"/>
      <c r="G45" s="181"/>
      <c r="H45" s="181">
        <f>'実質公債費比率（分子）の構造'!M$49</f>
        <v>40</v>
      </c>
      <c r="I45" s="181"/>
      <c r="J45" s="181"/>
      <c r="K45" s="181">
        <f>'実質公債費比率（分子）の構造'!N$49</f>
        <v>43</v>
      </c>
      <c r="L45" s="181"/>
      <c r="M45" s="181"/>
      <c r="N45" s="181">
        <f>'実質公債費比率（分子）の構造'!O$49</f>
        <v>41</v>
      </c>
      <c r="O45" s="181"/>
      <c r="P45" s="181"/>
    </row>
    <row r="46" spans="1:16" x14ac:dyDescent="0.15">
      <c r="A46" s="181" t="s">
        <v>66</v>
      </c>
      <c r="B46" s="181">
        <f>'実質公債費比率（分子）の構造'!K$48</f>
        <v>112</v>
      </c>
      <c r="C46" s="181"/>
      <c r="D46" s="181"/>
      <c r="E46" s="181">
        <f>'実質公債費比率（分子）の構造'!L$48</f>
        <v>89</v>
      </c>
      <c r="F46" s="181"/>
      <c r="G46" s="181"/>
      <c r="H46" s="181">
        <f>'実質公債費比率（分子）の構造'!M$48</f>
        <v>84</v>
      </c>
      <c r="I46" s="181"/>
      <c r="J46" s="181"/>
      <c r="K46" s="181">
        <f>'実質公債費比率（分子）の構造'!N$48</f>
        <v>76</v>
      </c>
      <c r="L46" s="181"/>
      <c r="M46" s="181"/>
      <c r="N46" s="181">
        <f>'実質公債費比率（分子）の構造'!O$48</f>
        <v>77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839</v>
      </c>
      <c r="C49" s="181"/>
      <c r="D49" s="181"/>
      <c r="E49" s="181">
        <f>'実質公債費比率（分子）の構造'!L$45</f>
        <v>710</v>
      </c>
      <c r="F49" s="181"/>
      <c r="G49" s="181"/>
      <c r="H49" s="181">
        <f>'実質公債費比率（分子）の構造'!M$45</f>
        <v>660</v>
      </c>
      <c r="I49" s="181"/>
      <c r="J49" s="181"/>
      <c r="K49" s="181">
        <f>'実質公債費比率（分子）の構造'!N$45</f>
        <v>582</v>
      </c>
      <c r="L49" s="181"/>
      <c r="M49" s="181"/>
      <c r="N49" s="181">
        <f>'実質公債費比率（分子）の構造'!O$45</f>
        <v>612</v>
      </c>
      <c r="O49" s="181"/>
      <c r="P49" s="181"/>
    </row>
    <row r="50" spans="1:16" x14ac:dyDescent="0.15">
      <c r="A50" s="181" t="s">
        <v>70</v>
      </c>
      <c r="B50" s="181" t="e">
        <f>NA()</f>
        <v>#N/A</v>
      </c>
      <c r="C50" s="181">
        <f>IF(ISNUMBER('実質公債費比率（分子）の構造'!K$53),'実質公債費比率（分子）の構造'!K$53,NA())</f>
        <v>381</v>
      </c>
      <c r="D50" s="181" t="e">
        <f>NA()</f>
        <v>#N/A</v>
      </c>
      <c r="E50" s="181" t="e">
        <f>NA()</f>
        <v>#N/A</v>
      </c>
      <c r="F50" s="181">
        <f>IF(ISNUMBER('実質公債費比率（分子）の構造'!L$53),'実質公債費比率（分子）の構造'!L$53,NA())</f>
        <v>400</v>
      </c>
      <c r="G50" s="181" t="e">
        <f>NA()</f>
        <v>#N/A</v>
      </c>
      <c r="H50" s="181" t="e">
        <f>NA()</f>
        <v>#N/A</v>
      </c>
      <c r="I50" s="181">
        <f>IF(ISNUMBER('実質公債費比率（分子）の構造'!M$53),'実質公債費比率（分子）の構造'!M$53,NA())</f>
        <v>385</v>
      </c>
      <c r="J50" s="181" t="e">
        <f>NA()</f>
        <v>#N/A</v>
      </c>
      <c r="K50" s="181" t="e">
        <f>NA()</f>
        <v>#N/A</v>
      </c>
      <c r="L50" s="181">
        <f>IF(ISNUMBER('実質公債費比率（分子）の構造'!N$53),'実質公債費比率（分子）の構造'!N$53,NA())</f>
        <v>306</v>
      </c>
      <c r="M50" s="181" t="e">
        <f>NA()</f>
        <v>#N/A</v>
      </c>
      <c r="N50" s="181" t="e">
        <f>NA()</f>
        <v>#N/A</v>
      </c>
      <c r="O50" s="181">
        <f>IF(ISNUMBER('実質公債費比率（分子）の構造'!O$53),'実質公債費比率（分子）の構造'!O$53,NA())</f>
        <v>355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4404</v>
      </c>
      <c r="E56" s="180"/>
      <c r="F56" s="180"/>
      <c r="G56" s="180">
        <f>'将来負担比率（分子）の構造'!J$52</f>
        <v>4578</v>
      </c>
      <c r="H56" s="180"/>
      <c r="I56" s="180"/>
      <c r="J56" s="180">
        <f>'将来負担比率（分子）の構造'!K$52</f>
        <v>4443</v>
      </c>
      <c r="K56" s="180"/>
      <c r="L56" s="180"/>
      <c r="M56" s="180">
        <f>'将来負担比率（分子）の構造'!L$52</f>
        <v>4333</v>
      </c>
      <c r="N56" s="180"/>
      <c r="O56" s="180"/>
      <c r="P56" s="180">
        <f>'将来負担比率（分子）の構造'!M$52</f>
        <v>4168</v>
      </c>
    </row>
    <row r="57" spans="1:16" x14ac:dyDescent="0.15">
      <c r="A57" s="180" t="s">
        <v>42</v>
      </c>
      <c r="B57" s="180"/>
      <c r="C57" s="180"/>
      <c r="D57" s="180">
        <f>'将来負担比率（分子）の構造'!I$51</f>
        <v>230</v>
      </c>
      <c r="E57" s="180"/>
      <c r="F57" s="180"/>
      <c r="G57" s="180">
        <f>'将来負担比率（分子）の構造'!J$51</f>
        <v>227</v>
      </c>
      <c r="H57" s="180"/>
      <c r="I57" s="180"/>
      <c r="J57" s="180">
        <f>'将来負担比率（分子）の構造'!K$51</f>
        <v>212</v>
      </c>
      <c r="K57" s="180"/>
      <c r="L57" s="180"/>
      <c r="M57" s="180">
        <f>'将来負担比率（分子）の構造'!L$51</f>
        <v>206</v>
      </c>
      <c r="N57" s="180"/>
      <c r="O57" s="180"/>
      <c r="P57" s="180">
        <f>'将来負担比率（分子）の構造'!M$51</f>
        <v>194</v>
      </c>
    </row>
    <row r="58" spans="1:16" x14ac:dyDescent="0.15">
      <c r="A58" s="180" t="s">
        <v>41</v>
      </c>
      <c r="B58" s="180"/>
      <c r="C58" s="180"/>
      <c r="D58" s="180">
        <f>'将来負担比率（分子）の構造'!I$50</f>
        <v>1476</v>
      </c>
      <c r="E58" s="180"/>
      <c r="F58" s="180"/>
      <c r="G58" s="180">
        <f>'将来負担比率（分子）の構造'!J$50</f>
        <v>1621</v>
      </c>
      <c r="H58" s="180"/>
      <c r="I58" s="180"/>
      <c r="J58" s="180">
        <f>'将来負担比率（分子）の構造'!K$50</f>
        <v>1627</v>
      </c>
      <c r="K58" s="180"/>
      <c r="L58" s="180"/>
      <c r="M58" s="180">
        <f>'将来負担比率（分子）の構造'!L$50</f>
        <v>1557</v>
      </c>
      <c r="N58" s="180"/>
      <c r="O58" s="180"/>
      <c r="P58" s="180">
        <f>'将来負担比率（分子）の構造'!M$50</f>
        <v>1408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18</v>
      </c>
      <c r="C61" s="180"/>
      <c r="D61" s="180"/>
      <c r="E61" s="180">
        <f>'将来負担比率（分子）の構造'!J$46</f>
        <v>17</v>
      </c>
      <c r="F61" s="180"/>
      <c r="G61" s="180"/>
      <c r="H61" s="180">
        <f>'将来負担比率（分子）の構造'!K$46</f>
        <v>16</v>
      </c>
      <c r="I61" s="180"/>
      <c r="J61" s="180"/>
      <c r="K61" s="180">
        <f>'将来負担比率（分子）の構造'!L$46</f>
        <v>16</v>
      </c>
      <c r="L61" s="180"/>
      <c r="M61" s="180"/>
      <c r="N61" s="180">
        <f>'将来負担比率（分子）の構造'!M$46</f>
        <v>15</v>
      </c>
      <c r="O61" s="180"/>
      <c r="P61" s="180"/>
    </row>
    <row r="62" spans="1:16" x14ac:dyDescent="0.15">
      <c r="A62" s="180" t="s">
        <v>35</v>
      </c>
      <c r="B62" s="180">
        <f>'将来負担比率（分子）の構造'!I$45</f>
        <v>672</v>
      </c>
      <c r="C62" s="180"/>
      <c r="D62" s="180"/>
      <c r="E62" s="180">
        <f>'将来負担比率（分子）の構造'!J$45</f>
        <v>585</v>
      </c>
      <c r="F62" s="180"/>
      <c r="G62" s="180"/>
      <c r="H62" s="180">
        <f>'将来負担比率（分子）の構造'!K$45</f>
        <v>676</v>
      </c>
      <c r="I62" s="180"/>
      <c r="J62" s="180"/>
      <c r="K62" s="180">
        <f>'将来負担比率（分子）の構造'!L$45</f>
        <v>636</v>
      </c>
      <c r="L62" s="180"/>
      <c r="M62" s="180"/>
      <c r="N62" s="180">
        <f>'将来負担比率（分子）の構造'!M$45</f>
        <v>532</v>
      </c>
      <c r="O62" s="180"/>
      <c r="P62" s="180"/>
    </row>
    <row r="63" spans="1:16" x14ac:dyDescent="0.15">
      <c r="A63" s="180" t="s">
        <v>34</v>
      </c>
      <c r="B63" s="180">
        <f>'将来負担比率（分子）の構造'!I$44</f>
        <v>594</v>
      </c>
      <c r="C63" s="180"/>
      <c r="D63" s="180"/>
      <c r="E63" s="180">
        <f>'将来負担比率（分子）の構造'!J$44</f>
        <v>560</v>
      </c>
      <c r="F63" s="180"/>
      <c r="G63" s="180"/>
      <c r="H63" s="180">
        <f>'将来負担比率（分子）の構造'!K$44</f>
        <v>536</v>
      </c>
      <c r="I63" s="180"/>
      <c r="J63" s="180"/>
      <c r="K63" s="180">
        <f>'将来負担比率（分子）の構造'!L$44</f>
        <v>509</v>
      </c>
      <c r="L63" s="180"/>
      <c r="M63" s="180"/>
      <c r="N63" s="180">
        <f>'将来負担比率（分子）の構造'!M$44</f>
        <v>508</v>
      </c>
      <c r="O63" s="180"/>
      <c r="P63" s="180"/>
    </row>
    <row r="64" spans="1:16" x14ac:dyDescent="0.15">
      <c r="A64" s="180" t="s">
        <v>33</v>
      </c>
      <c r="B64" s="180">
        <f>'将来負担比率（分子）の構造'!I$43</f>
        <v>593</v>
      </c>
      <c r="C64" s="180"/>
      <c r="D64" s="180"/>
      <c r="E64" s="180">
        <f>'将来負担比率（分子）の構造'!J$43</f>
        <v>509</v>
      </c>
      <c r="F64" s="180"/>
      <c r="G64" s="180"/>
      <c r="H64" s="180">
        <f>'将来負担比率（分子）の構造'!K$43</f>
        <v>557</v>
      </c>
      <c r="I64" s="180"/>
      <c r="J64" s="180"/>
      <c r="K64" s="180">
        <f>'将来負担比率（分子）の構造'!L$43</f>
        <v>720</v>
      </c>
      <c r="L64" s="180"/>
      <c r="M64" s="180"/>
      <c r="N64" s="180">
        <f>'将来負担比率（分子）の構造'!M$43</f>
        <v>769</v>
      </c>
      <c r="O64" s="180"/>
      <c r="P64" s="180"/>
    </row>
    <row r="65" spans="1:16" x14ac:dyDescent="0.15">
      <c r="A65" s="180" t="s">
        <v>32</v>
      </c>
      <c r="B65" s="180">
        <f>'将来負担比率（分子）の構造'!I$42</f>
        <v>442</v>
      </c>
      <c r="C65" s="180"/>
      <c r="D65" s="180"/>
      <c r="E65" s="180">
        <f>'将来負担比率（分子）の構造'!J$42</f>
        <v>376</v>
      </c>
      <c r="F65" s="180"/>
      <c r="G65" s="180"/>
      <c r="H65" s="180">
        <f>'将来負担比率（分子）の構造'!K$42</f>
        <v>308</v>
      </c>
      <c r="I65" s="180"/>
      <c r="J65" s="180"/>
      <c r="K65" s="180">
        <f>'将来負担比率（分子）の構造'!L$42</f>
        <v>236</v>
      </c>
      <c r="L65" s="180"/>
      <c r="M65" s="180"/>
      <c r="N65" s="180">
        <f>'将来負担比率（分子）の構造'!M$42</f>
        <v>160</v>
      </c>
      <c r="O65" s="180"/>
      <c r="P65" s="180"/>
    </row>
    <row r="66" spans="1:16" x14ac:dyDescent="0.15">
      <c r="A66" s="180" t="s">
        <v>31</v>
      </c>
      <c r="B66" s="180">
        <f>'将来負担比率（分子）の構造'!I$41</f>
        <v>5979</v>
      </c>
      <c r="C66" s="180"/>
      <c r="D66" s="180"/>
      <c r="E66" s="180">
        <f>'将来負担比率（分子）の構造'!J$41</f>
        <v>6288</v>
      </c>
      <c r="F66" s="180"/>
      <c r="G66" s="180"/>
      <c r="H66" s="180">
        <f>'将来負担比率（分子）の構造'!K$41</f>
        <v>6054</v>
      </c>
      <c r="I66" s="180"/>
      <c r="J66" s="180"/>
      <c r="K66" s="180">
        <f>'将来負担比率（分子）の構造'!L$41</f>
        <v>6029</v>
      </c>
      <c r="L66" s="180"/>
      <c r="M66" s="180"/>
      <c r="N66" s="180">
        <f>'将来負担比率（分子）の構造'!M$41</f>
        <v>5781</v>
      </c>
      <c r="O66" s="180"/>
      <c r="P66" s="180"/>
    </row>
    <row r="67" spans="1:16" x14ac:dyDescent="0.15">
      <c r="A67" s="180" t="s">
        <v>74</v>
      </c>
      <c r="B67" s="180" t="e">
        <f>NA()</f>
        <v>#N/A</v>
      </c>
      <c r="C67" s="180">
        <f>IF(ISNUMBER('将来負担比率（分子）の構造'!I$53), IF('将来負担比率（分子）の構造'!I$53 &lt; 0, 0, '将来負担比率（分子）の構造'!I$53), NA())</f>
        <v>2188</v>
      </c>
      <c r="D67" s="180" t="e">
        <f>NA()</f>
        <v>#N/A</v>
      </c>
      <c r="E67" s="180" t="e">
        <f>NA()</f>
        <v>#N/A</v>
      </c>
      <c r="F67" s="180">
        <f>IF(ISNUMBER('将来負担比率（分子）の構造'!J$53), IF('将来負担比率（分子）の構造'!J$53 &lt; 0, 0, '将来負担比率（分子）の構造'!J$53), NA())</f>
        <v>1909</v>
      </c>
      <c r="G67" s="180" t="e">
        <f>NA()</f>
        <v>#N/A</v>
      </c>
      <c r="H67" s="180" t="e">
        <f>NA()</f>
        <v>#N/A</v>
      </c>
      <c r="I67" s="180">
        <f>IF(ISNUMBER('将来負担比率（分子）の構造'!K$53), IF('将来負担比率（分子）の構造'!K$53 &lt; 0, 0, '将来負担比率（分子）の構造'!K$53), NA())</f>
        <v>1864</v>
      </c>
      <c r="J67" s="180" t="e">
        <f>NA()</f>
        <v>#N/A</v>
      </c>
      <c r="K67" s="180" t="e">
        <f>NA()</f>
        <v>#N/A</v>
      </c>
      <c r="L67" s="180">
        <f>IF(ISNUMBER('将来負担比率（分子）の構造'!L$53), IF('将来負担比率（分子）の構造'!L$53 &lt; 0, 0, '将来負担比率（分子）の構造'!L$53), NA())</f>
        <v>2048</v>
      </c>
      <c r="M67" s="180" t="e">
        <f>NA()</f>
        <v>#N/A</v>
      </c>
      <c r="N67" s="180" t="e">
        <f>NA()</f>
        <v>#N/A</v>
      </c>
      <c r="O67" s="180">
        <f>IF(ISNUMBER('将来負担比率（分子）の構造'!M$53), IF('将来負担比率（分子）の構造'!M$53 &lt; 0, 0, '将来負担比率（分子）の構造'!M$53), NA())</f>
        <v>1994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1028</v>
      </c>
      <c r="C72" s="184">
        <f>基金残高に係る経年分析!G55</f>
        <v>989</v>
      </c>
      <c r="D72" s="184">
        <f>基金残高に係る経年分析!H55</f>
        <v>813</v>
      </c>
    </row>
    <row r="73" spans="1:16" x14ac:dyDescent="0.15">
      <c r="A73" s="183" t="s">
        <v>77</v>
      </c>
      <c r="B73" s="184">
        <f>基金残高に係る経年分析!F56</f>
        <v>330</v>
      </c>
      <c r="C73" s="184">
        <f>基金残高に係る経年分析!G56</f>
        <v>330</v>
      </c>
      <c r="D73" s="184">
        <f>基金残高に係る経年分析!H56</f>
        <v>300</v>
      </c>
    </row>
    <row r="74" spans="1:16" x14ac:dyDescent="0.15">
      <c r="A74" s="183" t="s">
        <v>78</v>
      </c>
      <c r="B74" s="184">
        <f>基金残高に係る経年分析!F57</f>
        <v>195</v>
      </c>
      <c r="C74" s="184">
        <f>基金残高に係る経年分析!G57</f>
        <v>164</v>
      </c>
      <c r="D74" s="184">
        <f>基金残高に係る経年分析!H57</f>
        <v>155</v>
      </c>
    </row>
  </sheetData>
  <sheetProtection algorithmName="SHA-512" hashValue="WalCA5fYBl3EfKQJiFA26ODS0qNCvwGZPTYDqmNKxnJARcLEJfp+8zQbWObrzd7nvv78zknsdFH4ZQcAoDpg6A==" saltValue="KdM2pTfWTriiaB1ymKUR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790022</v>
      </c>
      <c r="S5" s="727"/>
      <c r="T5" s="727"/>
      <c r="U5" s="727"/>
      <c r="V5" s="727"/>
      <c r="W5" s="727"/>
      <c r="X5" s="727"/>
      <c r="Y5" s="773"/>
      <c r="Z5" s="791">
        <v>14.2</v>
      </c>
      <c r="AA5" s="791"/>
      <c r="AB5" s="791"/>
      <c r="AC5" s="791"/>
      <c r="AD5" s="792">
        <v>790022</v>
      </c>
      <c r="AE5" s="792"/>
      <c r="AF5" s="792"/>
      <c r="AG5" s="792"/>
      <c r="AH5" s="792"/>
      <c r="AI5" s="792"/>
      <c r="AJ5" s="792"/>
      <c r="AK5" s="792"/>
      <c r="AL5" s="774">
        <v>26.1</v>
      </c>
      <c r="AM5" s="743"/>
      <c r="AN5" s="743"/>
      <c r="AO5" s="775"/>
      <c r="AP5" s="760" t="s">
        <v>225</v>
      </c>
      <c r="AQ5" s="761"/>
      <c r="AR5" s="761"/>
      <c r="AS5" s="761"/>
      <c r="AT5" s="761"/>
      <c r="AU5" s="761"/>
      <c r="AV5" s="761"/>
      <c r="AW5" s="761"/>
      <c r="AX5" s="761"/>
      <c r="AY5" s="761"/>
      <c r="AZ5" s="761"/>
      <c r="BA5" s="761"/>
      <c r="BB5" s="761"/>
      <c r="BC5" s="761"/>
      <c r="BD5" s="761"/>
      <c r="BE5" s="761"/>
      <c r="BF5" s="762"/>
      <c r="BG5" s="661">
        <v>773223</v>
      </c>
      <c r="BH5" s="664"/>
      <c r="BI5" s="664"/>
      <c r="BJ5" s="664"/>
      <c r="BK5" s="664"/>
      <c r="BL5" s="664"/>
      <c r="BM5" s="664"/>
      <c r="BN5" s="665"/>
      <c r="BO5" s="723">
        <v>97.9</v>
      </c>
      <c r="BP5" s="723"/>
      <c r="BQ5" s="723"/>
      <c r="BR5" s="723"/>
      <c r="BS5" s="724">
        <v>9578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88607</v>
      </c>
      <c r="S6" s="664"/>
      <c r="T6" s="664"/>
      <c r="U6" s="664"/>
      <c r="V6" s="664"/>
      <c r="W6" s="664"/>
      <c r="X6" s="664"/>
      <c r="Y6" s="665"/>
      <c r="Z6" s="723">
        <v>1.6</v>
      </c>
      <c r="AA6" s="723"/>
      <c r="AB6" s="723"/>
      <c r="AC6" s="723"/>
      <c r="AD6" s="724">
        <v>88607</v>
      </c>
      <c r="AE6" s="724"/>
      <c r="AF6" s="724"/>
      <c r="AG6" s="724"/>
      <c r="AH6" s="724"/>
      <c r="AI6" s="724"/>
      <c r="AJ6" s="724"/>
      <c r="AK6" s="724"/>
      <c r="AL6" s="666">
        <v>2.9</v>
      </c>
      <c r="AM6" s="667"/>
      <c r="AN6" s="667"/>
      <c r="AO6" s="725"/>
      <c r="AP6" s="658" t="s">
        <v>230</v>
      </c>
      <c r="AQ6" s="659"/>
      <c r="AR6" s="659"/>
      <c r="AS6" s="659"/>
      <c r="AT6" s="659"/>
      <c r="AU6" s="659"/>
      <c r="AV6" s="659"/>
      <c r="AW6" s="659"/>
      <c r="AX6" s="659"/>
      <c r="AY6" s="659"/>
      <c r="AZ6" s="659"/>
      <c r="BA6" s="659"/>
      <c r="BB6" s="659"/>
      <c r="BC6" s="659"/>
      <c r="BD6" s="659"/>
      <c r="BE6" s="659"/>
      <c r="BF6" s="660"/>
      <c r="BG6" s="661">
        <v>773223</v>
      </c>
      <c r="BH6" s="664"/>
      <c r="BI6" s="664"/>
      <c r="BJ6" s="664"/>
      <c r="BK6" s="664"/>
      <c r="BL6" s="664"/>
      <c r="BM6" s="664"/>
      <c r="BN6" s="665"/>
      <c r="BO6" s="723">
        <v>97.9</v>
      </c>
      <c r="BP6" s="723"/>
      <c r="BQ6" s="723"/>
      <c r="BR6" s="723"/>
      <c r="BS6" s="724">
        <v>9578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78494</v>
      </c>
      <c r="CS6" s="664"/>
      <c r="CT6" s="664"/>
      <c r="CU6" s="664"/>
      <c r="CV6" s="664"/>
      <c r="CW6" s="664"/>
      <c r="CX6" s="664"/>
      <c r="CY6" s="665"/>
      <c r="CZ6" s="774">
        <v>1.4</v>
      </c>
      <c r="DA6" s="743"/>
      <c r="DB6" s="743"/>
      <c r="DC6" s="777"/>
      <c r="DD6" s="669" t="s">
        <v>232</v>
      </c>
      <c r="DE6" s="664"/>
      <c r="DF6" s="664"/>
      <c r="DG6" s="664"/>
      <c r="DH6" s="664"/>
      <c r="DI6" s="664"/>
      <c r="DJ6" s="664"/>
      <c r="DK6" s="664"/>
      <c r="DL6" s="664"/>
      <c r="DM6" s="664"/>
      <c r="DN6" s="664"/>
      <c r="DO6" s="664"/>
      <c r="DP6" s="665"/>
      <c r="DQ6" s="669">
        <v>78494</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1217</v>
      </c>
      <c r="S7" s="664"/>
      <c r="T7" s="664"/>
      <c r="U7" s="664"/>
      <c r="V7" s="664"/>
      <c r="W7" s="664"/>
      <c r="X7" s="664"/>
      <c r="Y7" s="665"/>
      <c r="Z7" s="723">
        <v>0</v>
      </c>
      <c r="AA7" s="723"/>
      <c r="AB7" s="723"/>
      <c r="AC7" s="723"/>
      <c r="AD7" s="724">
        <v>1217</v>
      </c>
      <c r="AE7" s="724"/>
      <c r="AF7" s="724"/>
      <c r="AG7" s="724"/>
      <c r="AH7" s="724"/>
      <c r="AI7" s="724"/>
      <c r="AJ7" s="724"/>
      <c r="AK7" s="724"/>
      <c r="AL7" s="666">
        <v>0</v>
      </c>
      <c r="AM7" s="667"/>
      <c r="AN7" s="667"/>
      <c r="AO7" s="725"/>
      <c r="AP7" s="658" t="s">
        <v>234</v>
      </c>
      <c r="AQ7" s="659"/>
      <c r="AR7" s="659"/>
      <c r="AS7" s="659"/>
      <c r="AT7" s="659"/>
      <c r="AU7" s="659"/>
      <c r="AV7" s="659"/>
      <c r="AW7" s="659"/>
      <c r="AX7" s="659"/>
      <c r="AY7" s="659"/>
      <c r="AZ7" s="659"/>
      <c r="BA7" s="659"/>
      <c r="BB7" s="659"/>
      <c r="BC7" s="659"/>
      <c r="BD7" s="659"/>
      <c r="BE7" s="659"/>
      <c r="BF7" s="660"/>
      <c r="BG7" s="661">
        <v>387982</v>
      </c>
      <c r="BH7" s="664"/>
      <c r="BI7" s="664"/>
      <c r="BJ7" s="664"/>
      <c r="BK7" s="664"/>
      <c r="BL7" s="664"/>
      <c r="BM7" s="664"/>
      <c r="BN7" s="665"/>
      <c r="BO7" s="723">
        <v>49.1</v>
      </c>
      <c r="BP7" s="723"/>
      <c r="BQ7" s="723"/>
      <c r="BR7" s="723"/>
      <c r="BS7" s="724">
        <v>8782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778809</v>
      </c>
      <c r="CS7" s="664"/>
      <c r="CT7" s="664"/>
      <c r="CU7" s="664"/>
      <c r="CV7" s="664"/>
      <c r="CW7" s="664"/>
      <c r="CX7" s="664"/>
      <c r="CY7" s="665"/>
      <c r="CZ7" s="723">
        <v>14.3</v>
      </c>
      <c r="DA7" s="723"/>
      <c r="DB7" s="723"/>
      <c r="DC7" s="723"/>
      <c r="DD7" s="669">
        <v>95589</v>
      </c>
      <c r="DE7" s="664"/>
      <c r="DF7" s="664"/>
      <c r="DG7" s="664"/>
      <c r="DH7" s="664"/>
      <c r="DI7" s="664"/>
      <c r="DJ7" s="664"/>
      <c r="DK7" s="664"/>
      <c r="DL7" s="664"/>
      <c r="DM7" s="664"/>
      <c r="DN7" s="664"/>
      <c r="DO7" s="664"/>
      <c r="DP7" s="665"/>
      <c r="DQ7" s="669">
        <v>604631</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1636</v>
      </c>
      <c r="S8" s="664"/>
      <c r="T8" s="664"/>
      <c r="U8" s="664"/>
      <c r="V8" s="664"/>
      <c r="W8" s="664"/>
      <c r="X8" s="664"/>
      <c r="Y8" s="665"/>
      <c r="Z8" s="723">
        <v>0</v>
      </c>
      <c r="AA8" s="723"/>
      <c r="AB8" s="723"/>
      <c r="AC8" s="723"/>
      <c r="AD8" s="724">
        <v>1636</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13218</v>
      </c>
      <c r="BH8" s="664"/>
      <c r="BI8" s="664"/>
      <c r="BJ8" s="664"/>
      <c r="BK8" s="664"/>
      <c r="BL8" s="664"/>
      <c r="BM8" s="664"/>
      <c r="BN8" s="665"/>
      <c r="BO8" s="723">
        <v>1.7</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1131378</v>
      </c>
      <c r="CS8" s="664"/>
      <c r="CT8" s="664"/>
      <c r="CU8" s="664"/>
      <c r="CV8" s="664"/>
      <c r="CW8" s="664"/>
      <c r="CX8" s="664"/>
      <c r="CY8" s="665"/>
      <c r="CZ8" s="723">
        <v>20.8</v>
      </c>
      <c r="DA8" s="723"/>
      <c r="DB8" s="723"/>
      <c r="DC8" s="723"/>
      <c r="DD8" s="669">
        <v>4650</v>
      </c>
      <c r="DE8" s="664"/>
      <c r="DF8" s="664"/>
      <c r="DG8" s="664"/>
      <c r="DH8" s="664"/>
      <c r="DI8" s="664"/>
      <c r="DJ8" s="664"/>
      <c r="DK8" s="664"/>
      <c r="DL8" s="664"/>
      <c r="DM8" s="664"/>
      <c r="DN8" s="664"/>
      <c r="DO8" s="664"/>
      <c r="DP8" s="665"/>
      <c r="DQ8" s="669">
        <v>607193</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1409</v>
      </c>
      <c r="S9" s="664"/>
      <c r="T9" s="664"/>
      <c r="U9" s="664"/>
      <c r="V9" s="664"/>
      <c r="W9" s="664"/>
      <c r="X9" s="664"/>
      <c r="Y9" s="665"/>
      <c r="Z9" s="723">
        <v>0</v>
      </c>
      <c r="AA9" s="723"/>
      <c r="AB9" s="723"/>
      <c r="AC9" s="723"/>
      <c r="AD9" s="724">
        <v>1409</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327118</v>
      </c>
      <c r="BH9" s="664"/>
      <c r="BI9" s="664"/>
      <c r="BJ9" s="664"/>
      <c r="BK9" s="664"/>
      <c r="BL9" s="664"/>
      <c r="BM9" s="664"/>
      <c r="BN9" s="665"/>
      <c r="BO9" s="723">
        <v>41.4</v>
      </c>
      <c r="BP9" s="723"/>
      <c r="BQ9" s="723"/>
      <c r="BR9" s="723"/>
      <c r="BS9" s="669" t="s">
        <v>232</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589482</v>
      </c>
      <c r="CS9" s="664"/>
      <c r="CT9" s="664"/>
      <c r="CU9" s="664"/>
      <c r="CV9" s="664"/>
      <c r="CW9" s="664"/>
      <c r="CX9" s="664"/>
      <c r="CY9" s="665"/>
      <c r="CZ9" s="723">
        <v>10.9</v>
      </c>
      <c r="DA9" s="723"/>
      <c r="DB9" s="723"/>
      <c r="DC9" s="723"/>
      <c r="DD9" s="669">
        <v>15015</v>
      </c>
      <c r="DE9" s="664"/>
      <c r="DF9" s="664"/>
      <c r="DG9" s="664"/>
      <c r="DH9" s="664"/>
      <c r="DI9" s="664"/>
      <c r="DJ9" s="664"/>
      <c r="DK9" s="664"/>
      <c r="DL9" s="664"/>
      <c r="DM9" s="664"/>
      <c r="DN9" s="664"/>
      <c r="DO9" s="664"/>
      <c r="DP9" s="665"/>
      <c r="DQ9" s="669">
        <v>536276</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232</v>
      </c>
      <c r="S10" s="664"/>
      <c r="T10" s="664"/>
      <c r="U10" s="664"/>
      <c r="V10" s="664"/>
      <c r="W10" s="664"/>
      <c r="X10" s="664"/>
      <c r="Y10" s="665"/>
      <c r="Z10" s="723" t="s">
        <v>232</v>
      </c>
      <c r="AA10" s="723"/>
      <c r="AB10" s="723"/>
      <c r="AC10" s="723"/>
      <c r="AD10" s="724" t="s">
        <v>232</v>
      </c>
      <c r="AE10" s="724"/>
      <c r="AF10" s="724"/>
      <c r="AG10" s="724"/>
      <c r="AH10" s="724"/>
      <c r="AI10" s="724"/>
      <c r="AJ10" s="724"/>
      <c r="AK10" s="724"/>
      <c r="AL10" s="666" t="s">
        <v>232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22357</v>
      </c>
      <c r="BH10" s="664"/>
      <c r="BI10" s="664"/>
      <c r="BJ10" s="664"/>
      <c r="BK10" s="664"/>
      <c r="BL10" s="664"/>
      <c r="BM10" s="664"/>
      <c r="BN10" s="665"/>
      <c r="BO10" s="723">
        <v>2.8</v>
      </c>
      <c r="BP10" s="723"/>
      <c r="BQ10" s="723"/>
      <c r="BR10" s="723"/>
      <c r="BS10" s="669">
        <v>3762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232</v>
      </c>
      <c r="CS10" s="664"/>
      <c r="CT10" s="664"/>
      <c r="CU10" s="664"/>
      <c r="CV10" s="664"/>
      <c r="CW10" s="664"/>
      <c r="CX10" s="664"/>
      <c r="CY10" s="665"/>
      <c r="CZ10" s="723" t="s">
        <v>232</v>
      </c>
      <c r="DA10" s="723"/>
      <c r="DB10" s="723"/>
      <c r="DC10" s="723"/>
      <c r="DD10" s="669" t="s">
        <v>232</v>
      </c>
      <c r="DE10" s="664"/>
      <c r="DF10" s="664"/>
      <c r="DG10" s="664"/>
      <c r="DH10" s="664"/>
      <c r="DI10" s="664"/>
      <c r="DJ10" s="664"/>
      <c r="DK10" s="664"/>
      <c r="DL10" s="664"/>
      <c r="DM10" s="664"/>
      <c r="DN10" s="664"/>
      <c r="DO10" s="664"/>
      <c r="DP10" s="665"/>
      <c r="DQ10" s="669" t="s">
        <v>232</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232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25289</v>
      </c>
      <c r="BH11" s="664"/>
      <c r="BI11" s="664"/>
      <c r="BJ11" s="664"/>
      <c r="BK11" s="664"/>
      <c r="BL11" s="664"/>
      <c r="BM11" s="664"/>
      <c r="BN11" s="665"/>
      <c r="BO11" s="723">
        <v>3.2</v>
      </c>
      <c r="BP11" s="723"/>
      <c r="BQ11" s="723"/>
      <c r="BR11" s="723"/>
      <c r="BS11" s="669">
        <v>5020</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942032</v>
      </c>
      <c r="CS11" s="664"/>
      <c r="CT11" s="664"/>
      <c r="CU11" s="664"/>
      <c r="CV11" s="664"/>
      <c r="CW11" s="664"/>
      <c r="CX11" s="664"/>
      <c r="CY11" s="665"/>
      <c r="CZ11" s="723">
        <v>17.3</v>
      </c>
      <c r="DA11" s="723"/>
      <c r="DB11" s="723"/>
      <c r="DC11" s="723"/>
      <c r="DD11" s="669">
        <v>403840</v>
      </c>
      <c r="DE11" s="664"/>
      <c r="DF11" s="664"/>
      <c r="DG11" s="664"/>
      <c r="DH11" s="664"/>
      <c r="DI11" s="664"/>
      <c r="DJ11" s="664"/>
      <c r="DK11" s="664"/>
      <c r="DL11" s="664"/>
      <c r="DM11" s="664"/>
      <c r="DN11" s="664"/>
      <c r="DO11" s="664"/>
      <c r="DP11" s="665"/>
      <c r="DQ11" s="669">
        <v>294420</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147885</v>
      </c>
      <c r="S12" s="664"/>
      <c r="T12" s="664"/>
      <c r="U12" s="664"/>
      <c r="V12" s="664"/>
      <c r="W12" s="664"/>
      <c r="X12" s="664"/>
      <c r="Y12" s="665"/>
      <c r="Z12" s="723">
        <v>2.7</v>
      </c>
      <c r="AA12" s="723"/>
      <c r="AB12" s="723"/>
      <c r="AC12" s="723"/>
      <c r="AD12" s="724">
        <v>147885</v>
      </c>
      <c r="AE12" s="724"/>
      <c r="AF12" s="724"/>
      <c r="AG12" s="724"/>
      <c r="AH12" s="724"/>
      <c r="AI12" s="724"/>
      <c r="AJ12" s="724"/>
      <c r="AK12" s="724"/>
      <c r="AL12" s="666">
        <v>4.9000000000000004</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306789</v>
      </c>
      <c r="BH12" s="664"/>
      <c r="BI12" s="664"/>
      <c r="BJ12" s="664"/>
      <c r="BK12" s="664"/>
      <c r="BL12" s="664"/>
      <c r="BM12" s="664"/>
      <c r="BN12" s="665"/>
      <c r="BO12" s="723">
        <v>38.799999999999997</v>
      </c>
      <c r="BP12" s="723"/>
      <c r="BQ12" s="723"/>
      <c r="BR12" s="723"/>
      <c r="BS12" s="669">
        <v>795</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75254</v>
      </c>
      <c r="CS12" s="664"/>
      <c r="CT12" s="664"/>
      <c r="CU12" s="664"/>
      <c r="CV12" s="664"/>
      <c r="CW12" s="664"/>
      <c r="CX12" s="664"/>
      <c r="CY12" s="665"/>
      <c r="CZ12" s="723">
        <v>1.4</v>
      </c>
      <c r="DA12" s="723"/>
      <c r="DB12" s="723"/>
      <c r="DC12" s="723"/>
      <c r="DD12" s="669">
        <v>14133</v>
      </c>
      <c r="DE12" s="664"/>
      <c r="DF12" s="664"/>
      <c r="DG12" s="664"/>
      <c r="DH12" s="664"/>
      <c r="DI12" s="664"/>
      <c r="DJ12" s="664"/>
      <c r="DK12" s="664"/>
      <c r="DL12" s="664"/>
      <c r="DM12" s="664"/>
      <c r="DN12" s="664"/>
      <c r="DO12" s="664"/>
      <c r="DP12" s="665"/>
      <c r="DQ12" s="669">
        <v>58657</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3981</v>
      </c>
      <c r="S13" s="664"/>
      <c r="T13" s="664"/>
      <c r="U13" s="664"/>
      <c r="V13" s="664"/>
      <c r="W13" s="664"/>
      <c r="X13" s="664"/>
      <c r="Y13" s="665"/>
      <c r="Z13" s="723">
        <v>0.1</v>
      </c>
      <c r="AA13" s="723"/>
      <c r="AB13" s="723"/>
      <c r="AC13" s="723"/>
      <c r="AD13" s="724">
        <v>3981</v>
      </c>
      <c r="AE13" s="724"/>
      <c r="AF13" s="724"/>
      <c r="AG13" s="724"/>
      <c r="AH13" s="724"/>
      <c r="AI13" s="724"/>
      <c r="AJ13" s="724"/>
      <c r="AK13" s="724"/>
      <c r="AL13" s="666">
        <v>0.1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303987</v>
      </c>
      <c r="BH13" s="664"/>
      <c r="BI13" s="664"/>
      <c r="BJ13" s="664"/>
      <c r="BK13" s="664"/>
      <c r="BL13" s="664"/>
      <c r="BM13" s="664"/>
      <c r="BN13" s="665"/>
      <c r="BO13" s="723">
        <v>38.5</v>
      </c>
      <c r="BP13" s="723"/>
      <c r="BQ13" s="723"/>
      <c r="BR13" s="723"/>
      <c r="BS13" s="669">
        <v>795</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459253</v>
      </c>
      <c r="CS13" s="664"/>
      <c r="CT13" s="664"/>
      <c r="CU13" s="664"/>
      <c r="CV13" s="664"/>
      <c r="CW13" s="664"/>
      <c r="CX13" s="664"/>
      <c r="CY13" s="665"/>
      <c r="CZ13" s="723">
        <v>8.5</v>
      </c>
      <c r="DA13" s="723"/>
      <c r="DB13" s="723"/>
      <c r="DC13" s="723"/>
      <c r="DD13" s="669">
        <v>77576</v>
      </c>
      <c r="DE13" s="664"/>
      <c r="DF13" s="664"/>
      <c r="DG13" s="664"/>
      <c r="DH13" s="664"/>
      <c r="DI13" s="664"/>
      <c r="DJ13" s="664"/>
      <c r="DK13" s="664"/>
      <c r="DL13" s="664"/>
      <c r="DM13" s="664"/>
      <c r="DN13" s="664"/>
      <c r="DO13" s="664"/>
      <c r="DP13" s="665"/>
      <c r="DQ13" s="669">
        <v>411140</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232</v>
      </c>
      <c r="AA14" s="723"/>
      <c r="AB14" s="723"/>
      <c r="AC14" s="723"/>
      <c r="AD14" s="724" t="s">
        <v>232</v>
      </c>
      <c r="AE14" s="724"/>
      <c r="AF14" s="724"/>
      <c r="AG14" s="724"/>
      <c r="AH14" s="724"/>
      <c r="AI14" s="724"/>
      <c r="AJ14" s="724"/>
      <c r="AK14" s="724"/>
      <c r="AL14" s="666" t="s">
        <v>232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23840</v>
      </c>
      <c r="BH14" s="664"/>
      <c r="BI14" s="664"/>
      <c r="BJ14" s="664"/>
      <c r="BK14" s="664"/>
      <c r="BL14" s="664"/>
      <c r="BM14" s="664"/>
      <c r="BN14" s="665"/>
      <c r="BO14" s="723">
        <v>3</v>
      </c>
      <c r="BP14" s="723"/>
      <c r="BQ14" s="723"/>
      <c r="BR14" s="723"/>
      <c r="BS14" s="669">
        <v>1</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251925</v>
      </c>
      <c r="CS14" s="664"/>
      <c r="CT14" s="664"/>
      <c r="CU14" s="664"/>
      <c r="CV14" s="664"/>
      <c r="CW14" s="664"/>
      <c r="CX14" s="664"/>
      <c r="CY14" s="665"/>
      <c r="CZ14" s="723">
        <v>4.5999999999999996</v>
      </c>
      <c r="DA14" s="723"/>
      <c r="DB14" s="723"/>
      <c r="DC14" s="723"/>
      <c r="DD14" s="669" t="s">
        <v>232</v>
      </c>
      <c r="DE14" s="664"/>
      <c r="DF14" s="664"/>
      <c r="DG14" s="664"/>
      <c r="DH14" s="664"/>
      <c r="DI14" s="664"/>
      <c r="DJ14" s="664"/>
      <c r="DK14" s="664"/>
      <c r="DL14" s="664"/>
      <c r="DM14" s="664"/>
      <c r="DN14" s="664"/>
      <c r="DO14" s="664"/>
      <c r="DP14" s="665"/>
      <c r="DQ14" s="669">
        <v>244725</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19420</v>
      </c>
      <c r="S15" s="664"/>
      <c r="T15" s="664"/>
      <c r="U15" s="664"/>
      <c r="V15" s="664"/>
      <c r="W15" s="664"/>
      <c r="X15" s="664"/>
      <c r="Y15" s="665"/>
      <c r="Z15" s="723">
        <v>0.3</v>
      </c>
      <c r="AA15" s="723"/>
      <c r="AB15" s="723"/>
      <c r="AC15" s="723"/>
      <c r="AD15" s="724">
        <v>19420</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54612</v>
      </c>
      <c r="BH15" s="664"/>
      <c r="BI15" s="664"/>
      <c r="BJ15" s="664"/>
      <c r="BK15" s="664"/>
      <c r="BL15" s="664"/>
      <c r="BM15" s="664"/>
      <c r="BN15" s="665"/>
      <c r="BO15" s="723">
        <v>6.9</v>
      </c>
      <c r="BP15" s="723"/>
      <c r="BQ15" s="723"/>
      <c r="BR15" s="723"/>
      <c r="BS15" s="669" t="s">
        <v>232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477187</v>
      </c>
      <c r="CS15" s="664"/>
      <c r="CT15" s="664"/>
      <c r="CU15" s="664"/>
      <c r="CV15" s="664"/>
      <c r="CW15" s="664"/>
      <c r="CX15" s="664"/>
      <c r="CY15" s="665"/>
      <c r="CZ15" s="723">
        <v>8.8000000000000007</v>
      </c>
      <c r="DA15" s="723"/>
      <c r="DB15" s="723"/>
      <c r="DC15" s="723"/>
      <c r="DD15" s="669">
        <v>73741</v>
      </c>
      <c r="DE15" s="664"/>
      <c r="DF15" s="664"/>
      <c r="DG15" s="664"/>
      <c r="DH15" s="664"/>
      <c r="DI15" s="664"/>
      <c r="DJ15" s="664"/>
      <c r="DK15" s="664"/>
      <c r="DL15" s="664"/>
      <c r="DM15" s="664"/>
      <c r="DN15" s="664"/>
      <c r="DO15" s="664"/>
      <c r="DP15" s="665"/>
      <c r="DQ15" s="669">
        <v>422034</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232</v>
      </c>
      <c r="S16" s="664"/>
      <c r="T16" s="664"/>
      <c r="U16" s="664"/>
      <c r="V16" s="664"/>
      <c r="W16" s="664"/>
      <c r="X16" s="664"/>
      <c r="Y16" s="665"/>
      <c r="Z16" s="723" t="s">
        <v>232</v>
      </c>
      <c r="AA16" s="723"/>
      <c r="AB16" s="723"/>
      <c r="AC16" s="723"/>
      <c r="AD16" s="724" t="s">
        <v>232</v>
      </c>
      <c r="AE16" s="724"/>
      <c r="AF16" s="724"/>
      <c r="AG16" s="724"/>
      <c r="AH16" s="724"/>
      <c r="AI16" s="724"/>
      <c r="AJ16" s="724"/>
      <c r="AK16" s="724"/>
      <c r="AL16" s="666" t="s">
        <v>232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232</v>
      </c>
      <c r="BP16" s="723"/>
      <c r="BQ16" s="723"/>
      <c r="BR16" s="723"/>
      <c r="BS16" s="669" t="s">
        <v>232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36235</v>
      </c>
      <c r="CS16" s="664"/>
      <c r="CT16" s="664"/>
      <c r="CU16" s="664"/>
      <c r="CV16" s="664"/>
      <c r="CW16" s="664"/>
      <c r="CX16" s="664"/>
      <c r="CY16" s="665"/>
      <c r="CZ16" s="723">
        <v>0.7</v>
      </c>
      <c r="DA16" s="723"/>
      <c r="DB16" s="723"/>
      <c r="DC16" s="723"/>
      <c r="DD16" s="669" t="s">
        <v>232</v>
      </c>
      <c r="DE16" s="664"/>
      <c r="DF16" s="664"/>
      <c r="DG16" s="664"/>
      <c r="DH16" s="664"/>
      <c r="DI16" s="664"/>
      <c r="DJ16" s="664"/>
      <c r="DK16" s="664"/>
      <c r="DL16" s="664"/>
      <c r="DM16" s="664"/>
      <c r="DN16" s="664"/>
      <c r="DO16" s="664"/>
      <c r="DP16" s="665"/>
      <c r="DQ16" s="669">
        <v>35854</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2126</v>
      </c>
      <c r="S17" s="664"/>
      <c r="T17" s="664"/>
      <c r="U17" s="664"/>
      <c r="V17" s="664"/>
      <c r="W17" s="664"/>
      <c r="X17" s="664"/>
      <c r="Y17" s="665"/>
      <c r="Z17" s="723">
        <v>0</v>
      </c>
      <c r="AA17" s="723"/>
      <c r="AB17" s="723"/>
      <c r="AC17" s="723"/>
      <c r="AD17" s="724">
        <v>2126</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232</v>
      </c>
      <c r="BP17" s="723"/>
      <c r="BQ17" s="723"/>
      <c r="BR17" s="723"/>
      <c r="BS17" s="669" t="s">
        <v>232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612517</v>
      </c>
      <c r="CS17" s="664"/>
      <c r="CT17" s="664"/>
      <c r="CU17" s="664"/>
      <c r="CV17" s="664"/>
      <c r="CW17" s="664"/>
      <c r="CX17" s="664"/>
      <c r="CY17" s="665"/>
      <c r="CZ17" s="723">
        <v>11.3</v>
      </c>
      <c r="DA17" s="723"/>
      <c r="DB17" s="723"/>
      <c r="DC17" s="723"/>
      <c r="DD17" s="669" t="s">
        <v>232</v>
      </c>
      <c r="DE17" s="664"/>
      <c r="DF17" s="664"/>
      <c r="DG17" s="664"/>
      <c r="DH17" s="664"/>
      <c r="DI17" s="664"/>
      <c r="DJ17" s="664"/>
      <c r="DK17" s="664"/>
      <c r="DL17" s="664"/>
      <c r="DM17" s="664"/>
      <c r="DN17" s="664"/>
      <c r="DO17" s="664"/>
      <c r="DP17" s="665"/>
      <c r="DQ17" s="669">
        <v>579905</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2345286</v>
      </c>
      <c r="S18" s="664"/>
      <c r="T18" s="664"/>
      <c r="U18" s="664"/>
      <c r="V18" s="664"/>
      <c r="W18" s="664"/>
      <c r="X18" s="664"/>
      <c r="Y18" s="665"/>
      <c r="Z18" s="723">
        <v>42.1</v>
      </c>
      <c r="AA18" s="723"/>
      <c r="AB18" s="723"/>
      <c r="AC18" s="723"/>
      <c r="AD18" s="724">
        <v>1960001</v>
      </c>
      <c r="AE18" s="724"/>
      <c r="AF18" s="724"/>
      <c r="AG18" s="724"/>
      <c r="AH18" s="724"/>
      <c r="AI18" s="724"/>
      <c r="AJ18" s="724"/>
      <c r="AK18" s="724"/>
      <c r="AL18" s="666">
        <v>64.8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232</v>
      </c>
      <c r="BH18" s="664"/>
      <c r="BI18" s="664"/>
      <c r="BJ18" s="664"/>
      <c r="BK18" s="664"/>
      <c r="BL18" s="664"/>
      <c r="BM18" s="664"/>
      <c r="BN18" s="665"/>
      <c r="BO18" s="723" t="s">
        <v>232</v>
      </c>
      <c r="BP18" s="723"/>
      <c r="BQ18" s="723"/>
      <c r="BR18" s="723"/>
      <c r="BS18" s="669" t="s">
        <v>232</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232</v>
      </c>
      <c r="DA18" s="723"/>
      <c r="DB18" s="723"/>
      <c r="DC18" s="723"/>
      <c r="DD18" s="669" t="s">
        <v>232</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1960001</v>
      </c>
      <c r="S19" s="664"/>
      <c r="T19" s="664"/>
      <c r="U19" s="664"/>
      <c r="V19" s="664"/>
      <c r="W19" s="664"/>
      <c r="X19" s="664"/>
      <c r="Y19" s="665"/>
      <c r="Z19" s="723">
        <v>35.200000000000003</v>
      </c>
      <c r="AA19" s="723"/>
      <c r="AB19" s="723"/>
      <c r="AC19" s="723"/>
      <c r="AD19" s="724">
        <v>1960001</v>
      </c>
      <c r="AE19" s="724"/>
      <c r="AF19" s="724"/>
      <c r="AG19" s="724"/>
      <c r="AH19" s="724"/>
      <c r="AI19" s="724"/>
      <c r="AJ19" s="724"/>
      <c r="AK19" s="724"/>
      <c r="AL19" s="666">
        <v>64.8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16799</v>
      </c>
      <c r="BH19" s="664"/>
      <c r="BI19" s="664"/>
      <c r="BJ19" s="664"/>
      <c r="BK19" s="664"/>
      <c r="BL19" s="664"/>
      <c r="BM19" s="664"/>
      <c r="BN19" s="665"/>
      <c r="BO19" s="723">
        <v>2.1</v>
      </c>
      <c r="BP19" s="723"/>
      <c r="BQ19" s="723"/>
      <c r="BR19" s="723"/>
      <c r="BS19" s="669" t="s">
        <v>232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232</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385262</v>
      </c>
      <c r="S20" s="664"/>
      <c r="T20" s="664"/>
      <c r="U20" s="664"/>
      <c r="V20" s="664"/>
      <c r="W20" s="664"/>
      <c r="X20" s="664"/>
      <c r="Y20" s="665"/>
      <c r="Z20" s="723">
        <v>6.9</v>
      </c>
      <c r="AA20" s="723"/>
      <c r="AB20" s="723"/>
      <c r="AC20" s="723"/>
      <c r="AD20" s="724" t="s">
        <v>232</v>
      </c>
      <c r="AE20" s="724"/>
      <c r="AF20" s="724"/>
      <c r="AG20" s="724"/>
      <c r="AH20" s="724"/>
      <c r="AI20" s="724"/>
      <c r="AJ20" s="724"/>
      <c r="AK20" s="724"/>
      <c r="AL20" s="666" t="s">
        <v>232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16799</v>
      </c>
      <c r="BH20" s="664"/>
      <c r="BI20" s="664"/>
      <c r="BJ20" s="664"/>
      <c r="BK20" s="664"/>
      <c r="BL20" s="664"/>
      <c r="BM20" s="664"/>
      <c r="BN20" s="665"/>
      <c r="BO20" s="723">
        <v>2.1</v>
      </c>
      <c r="BP20" s="723"/>
      <c r="BQ20" s="723"/>
      <c r="BR20" s="723"/>
      <c r="BS20" s="669" t="s">
        <v>232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5432566</v>
      </c>
      <c r="CS20" s="664"/>
      <c r="CT20" s="664"/>
      <c r="CU20" s="664"/>
      <c r="CV20" s="664"/>
      <c r="CW20" s="664"/>
      <c r="CX20" s="664"/>
      <c r="CY20" s="665"/>
      <c r="CZ20" s="723">
        <v>100</v>
      </c>
      <c r="DA20" s="723"/>
      <c r="DB20" s="723"/>
      <c r="DC20" s="723"/>
      <c r="DD20" s="669">
        <v>684544</v>
      </c>
      <c r="DE20" s="664"/>
      <c r="DF20" s="664"/>
      <c r="DG20" s="664"/>
      <c r="DH20" s="664"/>
      <c r="DI20" s="664"/>
      <c r="DJ20" s="664"/>
      <c r="DK20" s="664"/>
      <c r="DL20" s="664"/>
      <c r="DM20" s="664"/>
      <c r="DN20" s="664"/>
      <c r="DO20" s="664"/>
      <c r="DP20" s="665"/>
      <c r="DQ20" s="669">
        <v>3873329</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23</v>
      </c>
      <c r="S21" s="664"/>
      <c r="T21" s="664"/>
      <c r="U21" s="664"/>
      <c r="V21" s="664"/>
      <c r="W21" s="664"/>
      <c r="X21" s="664"/>
      <c r="Y21" s="665"/>
      <c r="Z21" s="723">
        <v>0</v>
      </c>
      <c r="AA21" s="723"/>
      <c r="AB21" s="723"/>
      <c r="AC21" s="723"/>
      <c r="AD21" s="724" t="s">
        <v>232</v>
      </c>
      <c r="AE21" s="724"/>
      <c r="AF21" s="724"/>
      <c r="AG21" s="724"/>
      <c r="AH21" s="724"/>
      <c r="AI21" s="724"/>
      <c r="AJ21" s="724"/>
      <c r="AK21" s="724"/>
      <c r="AL21" s="666" t="s">
        <v>232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16799</v>
      </c>
      <c r="BH21" s="664"/>
      <c r="BI21" s="664"/>
      <c r="BJ21" s="664"/>
      <c r="BK21" s="664"/>
      <c r="BL21" s="664"/>
      <c r="BM21" s="664"/>
      <c r="BN21" s="665"/>
      <c r="BO21" s="723">
        <v>2.1</v>
      </c>
      <c r="BP21" s="723"/>
      <c r="BQ21" s="723"/>
      <c r="BR21" s="723"/>
      <c r="BS21" s="669" t="s">
        <v>232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3401589</v>
      </c>
      <c r="S22" s="664"/>
      <c r="T22" s="664"/>
      <c r="U22" s="664"/>
      <c r="V22" s="664"/>
      <c r="W22" s="664"/>
      <c r="X22" s="664"/>
      <c r="Y22" s="665"/>
      <c r="Z22" s="723">
        <v>61.1</v>
      </c>
      <c r="AA22" s="723"/>
      <c r="AB22" s="723"/>
      <c r="AC22" s="723"/>
      <c r="AD22" s="724">
        <v>3016304</v>
      </c>
      <c r="AE22" s="724"/>
      <c r="AF22" s="724"/>
      <c r="AG22" s="724"/>
      <c r="AH22" s="724"/>
      <c r="AI22" s="724"/>
      <c r="AJ22" s="724"/>
      <c r="AK22" s="724"/>
      <c r="AL22" s="666">
        <v>99.7</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232</v>
      </c>
      <c r="BP22" s="723"/>
      <c r="BQ22" s="723"/>
      <c r="BR22" s="723"/>
      <c r="BS22" s="669" t="s">
        <v>232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1163</v>
      </c>
      <c r="S23" s="664"/>
      <c r="T23" s="664"/>
      <c r="U23" s="664"/>
      <c r="V23" s="664"/>
      <c r="W23" s="664"/>
      <c r="X23" s="664"/>
      <c r="Y23" s="665"/>
      <c r="Z23" s="723">
        <v>0</v>
      </c>
      <c r="AA23" s="723"/>
      <c r="AB23" s="723"/>
      <c r="AC23" s="723"/>
      <c r="AD23" s="724">
        <v>1163</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232</v>
      </c>
      <c r="BH23" s="664"/>
      <c r="BI23" s="664"/>
      <c r="BJ23" s="664"/>
      <c r="BK23" s="664"/>
      <c r="BL23" s="664"/>
      <c r="BM23" s="664"/>
      <c r="BN23" s="665"/>
      <c r="BO23" s="723" t="s">
        <v>232</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3797</v>
      </c>
      <c r="S24" s="664"/>
      <c r="T24" s="664"/>
      <c r="U24" s="664"/>
      <c r="V24" s="664"/>
      <c r="W24" s="664"/>
      <c r="X24" s="664"/>
      <c r="Y24" s="665"/>
      <c r="Z24" s="723">
        <v>0.1</v>
      </c>
      <c r="AA24" s="723"/>
      <c r="AB24" s="723"/>
      <c r="AC24" s="723"/>
      <c r="AD24" s="724" t="s">
        <v>232</v>
      </c>
      <c r="AE24" s="724"/>
      <c r="AF24" s="724"/>
      <c r="AG24" s="724"/>
      <c r="AH24" s="724"/>
      <c r="AI24" s="724"/>
      <c r="AJ24" s="724"/>
      <c r="AK24" s="724"/>
      <c r="AL24" s="666" t="s">
        <v>232</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232</v>
      </c>
      <c r="BP24" s="723"/>
      <c r="BQ24" s="723"/>
      <c r="BR24" s="723"/>
      <c r="BS24" s="669" t="s">
        <v>232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2070226</v>
      </c>
      <c r="CS24" s="727"/>
      <c r="CT24" s="727"/>
      <c r="CU24" s="727"/>
      <c r="CV24" s="727"/>
      <c r="CW24" s="727"/>
      <c r="CX24" s="727"/>
      <c r="CY24" s="773"/>
      <c r="CZ24" s="774">
        <v>38.1</v>
      </c>
      <c r="DA24" s="743"/>
      <c r="DB24" s="743"/>
      <c r="DC24" s="777"/>
      <c r="DD24" s="772">
        <v>1571075</v>
      </c>
      <c r="DE24" s="727"/>
      <c r="DF24" s="727"/>
      <c r="DG24" s="727"/>
      <c r="DH24" s="727"/>
      <c r="DI24" s="727"/>
      <c r="DJ24" s="727"/>
      <c r="DK24" s="773"/>
      <c r="DL24" s="772">
        <v>1528841</v>
      </c>
      <c r="DM24" s="727"/>
      <c r="DN24" s="727"/>
      <c r="DO24" s="727"/>
      <c r="DP24" s="727"/>
      <c r="DQ24" s="727"/>
      <c r="DR24" s="727"/>
      <c r="DS24" s="727"/>
      <c r="DT24" s="727"/>
      <c r="DU24" s="727"/>
      <c r="DV24" s="773"/>
      <c r="DW24" s="774">
        <v>48.4</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47207</v>
      </c>
      <c r="S25" s="664"/>
      <c r="T25" s="664"/>
      <c r="U25" s="664"/>
      <c r="V25" s="664"/>
      <c r="W25" s="664"/>
      <c r="X25" s="664"/>
      <c r="Y25" s="665"/>
      <c r="Z25" s="723">
        <v>0.8</v>
      </c>
      <c r="AA25" s="723"/>
      <c r="AB25" s="723"/>
      <c r="AC25" s="723"/>
      <c r="AD25" s="724">
        <v>2599</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232</v>
      </c>
      <c r="BP25" s="723"/>
      <c r="BQ25" s="723"/>
      <c r="BR25" s="723"/>
      <c r="BS25" s="669" t="s">
        <v>232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842407</v>
      </c>
      <c r="CS25" s="662"/>
      <c r="CT25" s="662"/>
      <c r="CU25" s="662"/>
      <c r="CV25" s="662"/>
      <c r="CW25" s="662"/>
      <c r="CX25" s="662"/>
      <c r="CY25" s="663"/>
      <c r="CZ25" s="666">
        <v>15.5</v>
      </c>
      <c r="DA25" s="695"/>
      <c r="DB25" s="695"/>
      <c r="DC25" s="696"/>
      <c r="DD25" s="669">
        <v>800829</v>
      </c>
      <c r="DE25" s="662"/>
      <c r="DF25" s="662"/>
      <c r="DG25" s="662"/>
      <c r="DH25" s="662"/>
      <c r="DI25" s="662"/>
      <c r="DJ25" s="662"/>
      <c r="DK25" s="663"/>
      <c r="DL25" s="669">
        <v>794192</v>
      </c>
      <c r="DM25" s="662"/>
      <c r="DN25" s="662"/>
      <c r="DO25" s="662"/>
      <c r="DP25" s="662"/>
      <c r="DQ25" s="662"/>
      <c r="DR25" s="662"/>
      <c r="DS25" s="662"/>
      <c r="DT25" s="662"/>
      <c r="DU25" s="662"/>
      <c r="DV25" s="663"/>
      <c r="DW25" s="666">
        <v>25.1</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5237</v>
      </c>
      <c r="S26" s="664"/>
      <c r="T26" s="664"/>
      <c r="U26" s="664"/>
      <c r="V26" s="664"/>
      <c r="W26" s="664"/>
      <c r="X26" s="664"/>
      <c r="Y26" s="665"/>
      <c r="Z26" s="723">
        <v>0.1</v>
      </c>
      <c r="AA26" s="723"/>
      <c r="AB26" s="723"/>
      <c r="AC26" s="723"/>
      <c r="AD26" s="724" t="s">
        <v>232</v>
      </c>
      <c r="AE26" s="724"/>
      <c r="AF26" s="724"/>
      <c r="AG26" s="724"/>
      <c r="AH26" s="724"/>
      <c r="AI26" s="724"/>
      <c r="AJ26" s="724"/>
      <c r="AK26" s="724"/>
      <c r="AL26" s="666" t="s">
        <v>232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232</v>
      </c>
      <c r="BP26" s="723"/>
      <c r="BQ26" s="723"/>
      <c r="BR26" s="723"/>
      <c r="BS26" s="669" t="s">
        <v>232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533870</v>
      </c>
      <c r="CS26" s="664"/>
      <c r="CT26" s="664"/>
      <c r="CU26" s="664"/>
      <c r="CV26" s="664"/>
      <c r="CW26" s="664"/>
      <c r="CX26" s="664"/>
      <c r="CY26" s="665"/>
      <c r="CZ26" s="666">
        <v>9.8000000000000007</v>
      </c>
      <c r="DA26" s="695"/>
      <c r="DB26" s="695"/>
      <c r="DC26" s="696"/>
      <c r="DD26" s="669">
        <v>492292</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329285</v>
      </c>
      <c r="S27" s="664"/>
      <c r="T27" s="664"/>
      <c r="U27" s="664"/>
      <c r="V27" s="664"/>
      <c r="W27" s="664"/>
      <c r="X27" s="664"/>
      <c r="Y27" s="665"/>
      <c r="Z27" s="723">
        <v>5.9</v>
      </c>
      <c r="AA27" s="723"/>
      <c r="AB27" s="723"/>
      <c r="AC27" s="723"/>
      <c r="AD27" s="724" t="s">
        <v>232</v>
      </c>
      <c r="AE27" s="724"/>
      <c r="AF27" s="724"/>
      <c r="AG27" s="724"/>
      <c r="AH27" s="724"/>
      <c r="AI27" s="724"/>
      <c r="AJ27" s="724"/>
      <c r="AK27" s="724"/>
      <c r="AL27" s="666" t="s">
        <v>232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790022</v>
      </c>
      <c r="BH27" s="664"/>
      <c r="BI27" s="664"/>
      <c r="BJ27" s="664"/>
      <c r="BK27" s="664"/>
      <c r="BL27" s="664"/>
      <c r="BM27" s="664"/>
      <c r="BN27" s="665"/>
      <c r="BO27" s="723">
        <v>100</v>
      </c>
      <c r="BP27" s="723"/>
      <c r="BQ27" s="723"/>
      <c r="BR27" s="723"/>
      <c r="BS27" s="669">
        <v>9578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615302</v>
      </c>
      <c r="CS27" s="662"/>
      <c r="CT27" s="662"/>
      <c r="CU27" s="662"/>
      <c r="CV27" s="662"/>
      <c r="CW27" s="662"/>
      <c r="CX27" s="662"/>
      <c r="CY27" s="663"/>
      <c r="CZ27" s="666">
        <v>11.3</v>
      </c>
      <c r="DA27" s="695"/>
      <c r="DB27" s="695"/>
      <c r="DC27" s="696"/>
      <c r="DD27" s="669">
        <v>190341</v>
      </c>
      <c r="DE27" s="662"/>
      <c r="DF27" s="662"/>
      <c r="DG27" s="662"/>
      <c r="DH27" s="662"/>
      <c r="DI27" s="662"/>
      <c r="DJ27" s="662"/>
      <c r="DK27" s="663"/>
      <c r="DL27" s="669">
        <v>187415</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232</v>
      </c>
      <c r="AA28" s="723"/>
      <c r="AB28" s="723"/>
      <c r="AC28" s="723"/>
      <c r="AD28" s="724" t="s">
        <v>232</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612517</v>
      </c>
      <c r="CS28" s="664"/>
      <c r="CT28" s="664"/>
      <c r="CU28" s="664"/>
      <c r="CV28" s="664"/>
      <c r="CW28" s="664"/>
      <c r="CX28" s="664"/>
      <c r="CY28" s="665"/>
      <c r="CZ28" s="666">
        <v>11.3</v>
      </c>
      <c r="DA28" s="695"/>
      <c r="DB28" s="695"/>
      <c r="DC28" s="696"/>
      <c r="DD28" s="669">
        <v>579905</v>
      </c>
      <c r="DE28" s="664"/>
      <c r="DF28" s="664"/>
      <c r="DG28" s="664"/>
      <c r="DH28" s="664"/>
      <c r="DI28" s="664"/>
      <c r="DJ28" s="664"/>
      <c r="DK28" s="665"/>
      <c r="DL28" s="669">
        <v>547234</v>
      </c>
      <c r="DM28" s="664"/>
      <c r="DN28" s="664"/>
      <c r="DO28" s="664"/>
      <c r="DP28" s="664"/>
      <c r="DQ28" s="664"/>
      <c r="DR28" s="664"/>
      <c r="DS28" s="664"/>
      <c r="DT28" s="664"/>
      <c r="DU28" s="664"/>
      <c r="DV28" s="665"/>
      <c r="DW28" s="666">
        <v>17.3</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753492</v>
      </c>
      <c r="S29" s="664"/>
      <c r="T29" s="664"/>
      <c r="U29" s="664"/>
      <c r="V29" s="664"/>
      <c r="W29" s="664"/>
      <c r="X29" s="664"/>
      <c r="Y29" s="665"/>
      <c r="Z29" s="723">
        <v>13.5</v>
      </c>
      <c r="AA29" s="723"/>
      <c r="AB29" s="723"/>
      <c r="AC29" s="723"/>
      <c r="AD29" s="724" t="s">
        <v>232</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69</v>
      </c>
      <c r="CG29" s="702"/>
      <c r="CH29" s="702"/>
      <c r="CI29" s="702"/>
      <c r="CJ29" s="702"/>
      <c r="CK29" s="702"/>
      <c r="CL29" s="702"/>
      <c r="CM29" s="702"/>
      <c r="CN29" s="702"/>
      <c r="CO29" s="702"/>
      <c r="CP29" s="702"/>
      <c r="CQ29" s="703"/>
      <c r="CR29" s="661">
        <v>612440</v>
      </c>
      <c r="CS29" s="662"/>
      <c r="CT29" s="662"/>
      <c r="CU29" s="662"/>
      <c r="CV29" s="662"/>
      <c r="CW29" s="662"/>
      <c r="CX29" s="662"/>
      <c r="CY29" s="663"/>
      <c r="CZ29" s="666">
        <v>11.3</v>
      </c>
      <c r="DA29" s="695"/>
      <c r="DB29" s="695"/>
      <c r="DC29" s="696"/>
      <c r="DD29" s="669">
        <v>579828</v>
      </c>
      <c r="DE29" s="662"/>
      <c r="DF29" s="662"/>
      <c r="DG29" s="662"/>
      <c r="DH29" s="662"/>
      <c r="DI29" s="662"/>
      <c r="DJ29" s="662"/>
      <c r="DK29" s="663"/>
      <c r="DL29" s="669">
        <v>547157</v>
      </c>
      <c r="DM29" s="662"/>
      <c r="DN29" s="662"/>
      <c r="DO29" s="662"/>
      <c r="DP29" s="662"/>
      <c r="DQ29" s="662"/>
      <c r="DR29" s="662"/>
      <c r="DS29" s="662"/>
      <c r="DT29" s="662"/>
      <c r="DU29" s="662"/>
      <c r="DV29" s="663"/>
      <c r="DW29" s="666">
        <v>17.3</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33651</v>
      </c>
      <c r="S30" s="664"/>
      <c r="T30" s="664"/>
      <c r="U30" s="664"/>
      <c r="V30" s="664"/>
      <c r="W30" s="664"/>
      <c r="X30" s="664"/>
      <c r="Y30" s="665"/>
      <c r="Z30" s="723">
        <v>0.6</v>
      </c>
      <c r="AA30" s="723"/>
      <c r="AB30" s="723"/>
      <c r="AC30" s="723"/>
      <c r="AD30" s="724">
        <v>3259</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99.6</v>
      </c>
      <c r="BH30" s="742"/>
      <c r="BI30" s="742"/>
      <c r="BJ30" s="742"/>
      <c r="BK30" s="742"/>
      <c r="BL30" s="742"/>
      <c r="BM30" s="743">
        <v>97.4</v>
      </c>
      <c r="BN30" s="742"/>
      <c r="BO30" s="742"/>
      <c r="BP30" s="742"/>
      <c r="BQ30" s="744"/>
      <c r="BR30" s="741">
        <v>99.8</v>
      </c>
      <c r="BS30" s="742"/>
      <c r="BT30" s="742"/>
      <c r="BU30" s="742"/>
      <c r="BV30" s="742"/>
      <c r="BW30" s="742"/>
      <c r="BX30" s="743">
        <v>97.3</v>
      </c>
      <c r="BY30" s="742"/>
      <c r="BZ30" s="742"/>
      <c r="CA30" s="742"/>
      <c r="CB30" s="744"/>
      <c r="CD30" s="747"/>
      <c r="CE30" s="748"/>
      <c r="CF30" s="705" t="s">
        <v>308</v>
      </c>
      <c r="CG30" s="702"/>
      <c r="CH30" s="702"/>
      <c r="CI30" s="702"/>
      <c r="CJ30" s="702"/>
      <c r="CK30" s="702"/>
      <c r="CL30" s="702"/>
      <c r="CM30" s="702"/>
      <c r="CN30" s="702"/>
      <c r="CO30" s="702"/>
      <c r="CP30" s="702"/>
      <c r="CQ30" s="703"/>
      <c r="CR30" s="661">
        <v>579768</v>
      </c>
      <c r="CS30" s="664"/>
      <c r="CT30" s="664"/>
      <c r="CU30" s="664"/>
      <c r="CV30" s="664"/>
      <c r="CW30" s="664"/>
      <c r="CX30" s="664"/>
      <c r="CY30" s="665"/>
      <c r="CZ30" s="666">
        <v>10.7</v>
      </c>
      <c r="DA30" s="695"/>
      <c r="DB30" s="695"/>
      <c r="DC30" s="696"/>
      <c r="DD30" s="669">
        <v>547156</v>
      </c>
      <c r="DE30" s="664"/>
      <c r="DF30" s="664"/>
      <c r="DG30" s="664"/>
      <c r="DH30" s="664"/>
      <c r="DI30" s="664"/>
      <c r="DJ30" s="664"/>
      <c r="DK30" s="665"/>
      <c r="DL30" s="669">
        <v>514485</v>
      </c>
      <c r="DM30" s="664"/>
      <c r="DN30" s="664"/>
      <c r="DO30" s="664"/>
      <c r="DP30" s="664"/>
      <c r="DQ30" s="664"/>
      <c r="DR30" s="664"/>
      <c r="DS30" s="664"/>
      <c r="DT30" s="664"/>
      <c r="DU30" s="664"/>
      <c r="DV30" s="665"/>
      <c r="DW30" s="666">
        <v>16.3</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46772</v>
      </c>
      <c r="S31" s="664"/>
      <c r="T31" s="664"/>
      <c r="U31" s="664"/>
      <c r="V31" s="664"/>
      <c r="W31" s="664"/>
      <c r="X31" s="664"/>
      <c r="Y31" s="665"/>
      <c r="Z31" s="723">
        <v>0.8</v>
      </c>
      <c r="AA31" s="723"/>
      <c r="AB31" s="723"/>
      <c r="AC31" s="723"/>
      <c r="AD31" s="724" t="s">
        <v>232</v>
      </c>
      <c r="AE31" s="724"/>
      <c r="AF31" s="724"/>
      <c r="AG31" s="724"/>
      <c r="AH31" s="724"/>
      <c r="AI31" s="724"/>
      <c r="AJ31" s="724"/>
      <c r="AK31" s="724"/>
      <c r="AL31" s="666" t="s">
        <v>232</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99.4</v>
      </c>
      <c r="BH31" s="662"/>
      <c r="BI31" s="662"/>
      <c r="BJ31" s="662"/>
      <c r="BK31" s="662"/>
      <c r="BL31" s="662"/>
      <c r="BM31" s="667">
        <v>96.8</v>
      </c>
      <c r="BN31" s="740"/>
      <c r="BO31" s="740"/>
      <c r="BP31" s="740"/>
      <c r="BQ31" s="701"/>
      <c r="BR31" s="739">
        <v>99.7</v>
      </c>
      <c r="BS31" s="662"/>
      <c r="BT31" s="662"/>
      <c r="BU31" s="662"/>
      <c r="BV31" s="662"/>
      <c r="BW31" s="662"/>
      <c r="BX31" s="667">
        <v>96.8</v>
      </c>
      <c r="BY31" s="740"/>
      <c r="BZ31" s="740"/>
      <c r="CA31" s="740"/>
      <c r="CB31" s="701"/>
      <c r="CD31" s="747"/>
      <c r="CE31" s="748"/>
      <c r="CF31" s="705" t="s">
        <v>312</v>
      </c>
      <c r="CG31" s="702"/>
      <c r="CH31" s="702"/>
      <c r="CI31" s="702"/>
      <c r="CJ31" s="702"/>
      <c r="CK31" s="702"/>
      <c r="CL31" s="702"/>
      <c r="CM31" s="702"/>
      <c r="CN31" s="702"/>
      <c r="CO31" s="702"/>
      <c r="CP31" s="702"/>
      <c r="CQ31" s="703"/>
      <c r="CR31" s="661">
        <v>32672</v>
      </c>
      <c r="CS31" s="662"/>
      <c r="CT31" s="662"/>
      <c r="CU31" s="662"/>
      <c r="CV31" s="662"/>
      <c r="CW31" s="662"/>
      <c r="CX31" s="662"/>
      <c r="CY31" s="663"/>
      <c r="CZ31" s="666">
        <v>0.6</v>
      </c>
      <c r="DA31" s="695"/>
      <c r="DB31" s="695"/>
      <c r="DC31" s="696"/>
      <c r="DD31" s="669">
        <v>32672</v>
      </c>
      <c r="DE31" s="662"/>
      <c r="DF31" s="662"/>
      <c r="DG31" s="662"/>
      <c r="DH31" s="662"/>
      <c r="DI31" s="662"/>
      <c r="DJ31" s="662"/>
      <c r="DK31" s="663"/>
      <c r="DL31" s="669">
        <v>32672</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327813</v>
      </c>
      <c r="S32" s="664"/>
      <c r="T32" s="664"/>
      <c r="U32" s="664"/>
      <c r="V32" s="664"/>
      <c r="W32" s="664"/>
      <c r="X32" s="664"/>
      <c r="Y32" s="665"/>
      <c r="Z32" s="723">
        <v>5.9</v>
      </c>
      <c r="AA32" s="723"/>
      <c r="AB32" s="723"/>
      <c r="AC32" s="723"/>
      <c r="AD32" s="724" t="s">
        <v>232</v>
      </c>
      <c r="AE32" s="724"/>
      <c r="AF32" s="724"/>
      <c r="AG32" s="724"/>
      <c r="AH32" s="724"/>
      <c r="AI32" s="724"/>
      <c r="AJ32" s="724"/>
      <c r="AK32" s="724"/>
      <c r="AL32" s="666" t="s">
        <v>232</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99.8</v>
      </c>
      <c r="BH32" s="677"/>
      <c r="BI32" s="677"/>
      <c r="BJ32" s="677"/>
      <c r="BK32" s="677"/>
      <c r="BL32" s="677"/>
      <c r="BM32" s="721">
        <v>97.4</v>
      </c>
      <c r="BN32" s="677"/>
      <c r="BO32" s="677"/>
      <c r="BP32" s="677"/>
      <c r="BQ32" s="714"/>
      <c r="BR32" s="738">
        <v>99.9</v>
      </c>
      <c r="BS32" s="677"/>
      <c r="BT32" s="677"/>
      <c r="BU32" s="677"/>
      <c r="BV32" s="677"/>
      <c r="BW32" s="677"/>
      <c r="BX32" s="721">
        <v>97.2</v>
      </c>
      <c r="BY32" s="677"/>
      <c r="BZ32" s="677"/>
      <c r="CA32" s="677"/>
      <c r="CB32" s="714"/>
      <c r="CD32" s="749"/>
      <c r="CE32" s="750"/>
      <c r="CF32" s="705" t="s">
        <v>315</v>
      </c>
      <c r="CG32" s="702"/>
      <c r="CH32" s="702"/>
      <c r="CI32" s="702"/>
      <c r="CJ32" s="702"/>
      <c r="CK32" s="702"/>
      <c r="CL32" s="702"/>
      <c r="CM32" s="702"/>
      <c r="CN32" s="702"/>
      <c r="CO32" s="702"/>
      <c r="CP32" s="702"/>
      <c r="CQ32" s="703"/>
      <c r="CR32" s="661">
        <v>77</v>
      </c>
      <c r="CS32" s="664"/>
      <c r="CT32" s="664"/>
      <c r="CU32" s="664"/>
      <c r="CV32" s="664"/>
      <c r="CW32" s="664"/>
      <c r="CX32" s="664"/>
      <c r="CY32" s="665"/>
      <c r="CZ32" s="666">
        <v>0</v>
      </c>
      <c r="DA32" s="695"/>
      <c r="DB32" s="695"/>
      <c r="DC32" s="696"/>
      <c r="DD32" s="669">
        <v>77</v>
      </c>
      <c r="DE32" s="664"/>
      <c r="DF32" s="664"/>
      <c r="DG32" s="664"/>
      <c r="DH32" s="664"/>
      <c r="DI32" s="664"/>
      <c r="DJ32" s="664"/>
      <c r="DK32" s="665"/>
      <c r="DL32" s="669">
        <v>77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102380</v>
      </c>
      <c r="S33" s="664"/>
      <c r="T33" s="664"/>
      <c r="U33" s="664"/>
      <c r="V33" s="664"/>
      <c r="W33" s="664"/>
      <c r="X33" s="664"/>
      <c r="Y33" s="665"/>
      <c r="Z33" s="723">
        <v>1.8</v>
      </c>
      <c r="AA33" s="723"/>
      <c r="AB33" s="723"/>
      <c r="AC33" s="723"/>
      <c r="AD33" s="724" t="s">
        <v>232</v>
      </c>
      <c r="AE33" s="724"/>
      <c r="AF33" s="724"/>
      <c r="AG33" s="724"/>
      <c r="AH33" s="724"/>
      <c r="AI33" s="724"/>
      <c r="AJ33" s="724"/>
      <c r="AK33" s="724"/>
      <c r="AL33" s="666" t="s">
        <v>232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2641561</v>
      </c>
      <c r="CS33" s="662"/>
      <c r="CT33" s="662"/>
      <c r="CU33" s="662"/>
      <c r="CV33" s="662"/>
      <c r="CW33" s="662"/>
      <c r="CX33" s="662"/>
      <c r="CY33" s="663"/>
      <c r="CZ33" s="666">
        <v>48.6</v>
      </c>
      <c r="DA33" s="695"/>
      <c r="DB33" s="695"/>
      <c r="DC33" s="696"/>
      <c r="DD33" s="669">
        <v>2037326</v>
      </c>
      <c r="DE33" s="662"/>
      <c r="DF33" s="662"/>
      <c r="DG33" s="662"/>
      <c r="DH33" s="662"/>
      <c r="DI33" s="662"/>
      <c r="DJ33" s="662"/>
      <c r="DK33" s="663"/>
      <c r="DL33" s="669">
        <v>1394888</v>
      </c>
      <c r="DM33" s="662"/>
      <c r="DN33" s="662"/>
      <c r="DO33" s="662"/>
      <c r="DP33" s="662"/>
      <c r="DQ33" s="662"/>
      <c r="DR33" s="662"/>
      <c r="DS33" s="662"/>
      <c r="DT33" s="662"/>
      <c r="DU33" s="662"/>
      <c r="DV33" s="663"/>
      <c r="DW33" s="666">
        <v>44.1</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185944</v>
      </c>
      <c r="S34" s="664"/>
      <c r="T34" s="664"/>
      <c r="U34" s="664"/>
      <c r="V34" s="664"/>
      <c r="W34" s="664"/>
      <c r="X34" s="664"/>
      <c r="Y34" s="665"/>
      <c r="Z34" s="723">
        <v>3.3</v>
      </c>
      <c r="AA34" s="723"/>
      <c r="AB34" s="723"/>
      <c r="AC34" s="723"/>
      <c r="AD34" s="724">
        <v>3119</v>
      </c>
      <c r="AE34" s="724"/>
      <c r="AF34" s="724"/>
      <c r="AG34" s="724"/>
      <c r="AH34" s="724"/>
      <c r="AI34" s="724"/>
      <c r="AJ34" s="724"/>
      <c r="AK34" s="724"/>
      <c r="AL34" s="666">
        <v>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705125</v>
      </c>
      <c r="CS34" s="664"/>
      <c r="CT34" s="664"/>
      <c r="CU34" s="664"/>
      <c r="CV34" s="664"/>
      <c r="CW34" s="664"/>
      <c r="CX34" s="664"/>
      <c r="CY34" s="665"/>
      <c r="CZ34" s="666">
        <v>13</v>
      </c>
      <c r="DA34" s="695"/>
      <c r="DB34" s="695"/>
      <c r="DC34" s="696"/>
      <c r="DD34" s="669">
        <v>537490</v>
      </c>
      <c r="DE34" s="664"/>
      <c r="DF34" s="664"/>
      <c r="DG34" s="664"/>
      <c r="DH34" s="664"/>
      <c r="DI34" s="664"/>
      <c r="DJ34" s="664"/>
      <c r="DK34" s="665"/>
      <c r="DL34" s="669">
        <v>450358</v>
      </c>
      <c r="DM34" s="664"/>
      <c r="DN34" s="664"/>
      <c r="DO34" s="664"/>
      <c r="DP34" s="664"/>
      <c r="DQ34" s="664"/>
      <c r="DR34" s="664"/>
      <c r="DS34" s="664"/>
      <c r="DT34" s="664"/>
      <c r="DU34" s="664"/>
      <c r="DV34" s="665"/>
      <c r="DW34" s="666">
        <v>14.2</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331644</v>
      </c>
      <c r="S35" s="664"/>
      <c r="T35" s="664"/>
      <c r="U35" s="664"/>
      <c r="V35" s="664"/>
      <c r="W35" s="664"/>
      <c r="X35" s="664"/>
      <c r="Y35" s="665"/>
      <c r="Z35" s="723">
        <v>6</v>
      </c>
      <c r="AA35" s="723"/>
      <c r="AB35" s="723"/>
      <c r="AC35" s="723"/>
      <c r="AD35" s="724" t="s">
        <v>232</v>
      </c>
      <c r="AE35" s="724"/>
      <c r="AF35" s="724"/>
      <c r="AG35" s="724"/>
      <c r="AH35" s="724"/>
      <c r="AI35" s="724"/>
      <c r="AJ35" s="724"/>
      <c r="AK35" s="724"/>
      <c r="AL35" s="666" t="s">
        <v>232</v>
      </c>
      <c r="AM35" s="667"/>
      <c r="AN35" s="667"/>
      <c r="AO35" s="725"/>
      <c r="AP35" s="234"/>
      <c r="AQ35" s="729" t="s">
        <v>323</v>
      </c>
      <c r="AR35" s="730"/>
      <c r="AS35" s="730"/>
      <c r="AT35" s="730"/>
      <c r="AU35" s="730"/>
      <c r="AV35" s="730"/>
      <c r="AW35" s="730"/>
      <c r="AX35" s="730"/>
      <c r="AY35" s="731"/>
      <c r="AZ35" s="726">
        <v>758043</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37068</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197009</v>
      </c>
      <c r="CS35" s="662"/>
      <c r="CT35" s="662"/>
      <c r="CU35" s="662"/>
      <c r="CV35" s="662"/>
      <c r="CW35" s="662"/>
      <c r="CX35" s="662"/>
      <c r="CY35" s="663"/>
      <c r="CZ35" s="666">
        <v>3.6</v>
      </c>
      <c r="DA35" s="695"/>
      <c r="DB35" s="695"/>
      <c r="DC35" s="696"/>
      <c r="DD35" s="669">
        <v>172059</v>
      </c>
      <c r="DE35" s="662"/>
      <c r="DF35" s="662"/>
      <c r="DG35" s="662"/>
      <c r="DH35" s="662"/>
      <c r="DI35" s="662"/>
      <c r="DJ35" s="662"/>
      <c r="DK35" s="663"/>
      <c r="DL35" s="669">
        <v>27051</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232</v>
      </c>
      <c r="AA36" s="723"/>
      <c r="AB36" s="723"/>
      <c r="AC36" s="723"/>
      <c r="AD36" s="724" t="s">
        <v>232</v>
      </c>
      <c r="AE36" s="724"/>
      <c r="AF36" s="724"/>
      <c r="AG36" s="724"/>
      <c r="AH36" s="724"/>
      <c r="AI36" s="724"/>
      <c r="AJ36" s="724"/>
      <c r="AK36" s="724"/>
      <c r="AL36" s="666" t="s">
        <v>232</v>
      </c>
      <c r="AM36" s="667"/>
      <c r="AN36" s="667"/>
      <c r="AO36" s="725"/>
      <c r="AQ36" s="698" t="s">
        <v>327</v>
      </c>
      <c r="AR36" s="699"/>
      <c r="AS36" s="699"/>
      <c r="AT36" s="699"/>
      <c r="AU36" s="699"/>
      <c r="AV36" s="699"/>
      <c r="AW36" s="699"/>
      <c r="AX36" s="699"/>
      <c r="AY36" s="700"/>
      <c r="AZ36" s="661">
        <v>274638</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26248</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1148122</v>
      </c>
      <c r="CS36" s="664"/>
      <c r="CT36" s="664"/>
      <c r="CU36" s="664"/>
      <c r="CV36" s="664"/>
      <c r="CW36" s="664"/>
      <c r="CX36" s="664"/>
      <c r="CY36" s="665"/>
      <c r="CZ36" s="666">
        <v>21.1</v>
      </c>
      <c r="DA36" s="695"/>
      <c r="DB36" s="695"/>
      <c r="DC36" s="696"/>
      <c r="DD36" s="669">
        <v>872701</v>
      </c>
      <c r="DE36" s="664"/>
      <c r="DF36" s="664"/>
      <c r="DG36" s="664"/>
      <c r="DH36" s="664"/>
      <c r="DI36" s="664"/>
      <c r="DJ36" s="664"/>
      <c r="DK36" s="665"/>
      <c r="DL36" s="669">
        <v>569424</v>
      </c>
      <c r="DM36" s="664"/>
      <c r="DN36" s="664"/>
      <c r="DO36" s="664"/>
      <c r="DP36" s="664"/>
      <c r="DQ36" s="664"/>
      <c r="DR36" s="664"/>
      <c r="DS36" s="664"/>
      <c r="DT36" s="664"/>
      <c r="DU36" s="664"/>
      <c r="DV36" s="665"/>
      <c r="DW36" s="666">
        <v>18</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134544</v>
      </c>
      <c r="S37" s="664"/>
      <c r="T37" s="664"/>
      <c r="U37" s="664"/>
      <c r="V37" s="664"/>
      <c r="W37" s="664"/>
      <c r="X37" s="664"/>
      <c r="Y37" s="665"/>
      <c r="Z37" s="723">
        <v>2.4</v>
      </c>
      <c r="AA37" s="723"/>
      <c r="AB37" s="723"/>
      <c r="AC37" s="723"/>
      <c r="AD37" s="724" t="s">
        <v>232</v>
      </c>
      <c r="AE37" s="724"/>
      <c r="AF37" s="724"/>
      <c r="AG37" s="724"/>
      <c r="AH37" s="724"/>
      <c r="AI37" s="724"/>
      <c r="AJ37" s="724"/>
      <c r="AK37" s="724"/>
      <c r="AL37" s="666" t="s">
        <v>232</v>
      </c>
      <c r="AM37" s="667"/>
      <c r="AN37" s="667"/>
      <c r="AO37" s="725"/>
      <c r="AQ37" s="698" t="s">
        <v>331</v>
      </c>
      <c r="AR37" s="699"/>
      <c r="AS37" s="699"/>
      <c r="AT37" s="699"/>
      <c r="AU37" s="699"/>
      <c r="AV37" s="699"/>
      <c r="AW37" s="699"/>
      <c r="AX37" s="699"/>
      <c r="AY37" s="700"/>
      <c r="AZ37" s="661">
        <v>103817</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1089</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372734</v>
      </c>
      <c r="CS37" s="662"/>
      <c r="CT37" s="662"/>
      <c r="CU37" s="662"/>
      <c r="CV37" s="662"/>
      <c r="CW37" s="662"/>
      <c r="CX37" s="662"/>
      <c r="CY37" s="663"/>
      <c r="CZ37" s="666">
        <v>6.9</v>
      </c>
      <c r="DA37" s="695"/>
      <c r="DB37" s="695"/>
      <c r="DC37" s="696"/>
      <c r="DD37" s="669">
        <v>365534</v>
      </c>
      <c r="DE37" s="662"/>
      <c r="DF37" s="662"/>
      <c r="DG37" s="662"/>
      <c r="DH37" s="662"/>
      <c r="DI37" s="662"/>
      <c r="DJ37" s="662"/>
      <c r="DK37" s="663"/>
      <c r="DL37" s="669">
        <v>365534</v>
      </c>
      <c r="DM37" s="662"/>
      <c r="DN37" s="662"/>
      <c r="DO37" s="662"/>
      <c r="DP37" s="662"/>
      <c r="DQ37" s="662"/>
      <c r="DR37" s="662"/>
      <c r="DS37" s="662"/>
      <c r="DT37" s="662"/>
      <c r="DU37" s="662"/>
      <c r="DV37" s="663"/>
      <c r="DW37" s="666">
        <v>11.6</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5569974</v>
      </c>
      <c r="S38" s="713"/>
      <c r="T38" s="713"/>
      <c r="U38" s="713"/>
      <c r="V38" s="713"/>
      <c r="W38" s="713"/>
      <c r="X38" s="713"/>
      <c r="Y38" s="718"/>
      <c r="Z38" s="719">
        <v>100</v>
      </c>
      <c r="AA38" s="719"/>
      <c r="AB38" s="719"/>
      <c r="AC38" s="719"/>
      <c r="AD38" s="720">
        <v>3026444</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76283</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1901</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417156</v>
      </c>
      <c r="CS38" s="664"/>
      <c r="CT38" s="664"/>
      <c r="CU38" s="664"/>
      <c r="CV38" s="664"/>
      <c r="CW38" s="664"/>
      <c r="CX38" s="664"/>
      <c r="CY38" s="665"/>
      <c r="CZ38" s="666">
        <v>7.7</v>
      </c>
      <c r="DA38" s="695"/>
      <c r="DB38" s="695"/>
      <c r="DC38" s="696"/>
      <c r="DD38" s="669">
        <v>353888</v>
      </c>
      <c r="DE38" s="664"/>
      <c r="DF38" s="664"/>
      <c r="DG38" s="664"/>
      <c r="DH38" s="664"/>
      <c r="DI38" s="664"/>
      <c r="DJ38" s="664"/>
      <c r="DK38" s="665"/>
      <c r="DL38" s="669">
        <v>314814</v>
      </c>
      <c r="DM38" s="664"/>
      <c r="DN38" s="664"/>
      <c r="DO38" s="664"/>
      <c r="DP38" s="664"/>
      <c r="DQ38" s="664"/>
      <c r="DR38" s="664"/>
      <c r="DS38" s="664"/>
      <c r="DT38" s="664"/>
      <c r="DU38" s="664"/>
      <c r="DV38" s="665"/>
      <c r="DW38" s="666">
        <v>10</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v>66249</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124</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113113</v>
      </c>
      <c r="CS39" s="662"/>
      <c r="CT39" s="662"/>
      <c r="CU39" s="662"/>
      <c r="CV39" s="662"/>
      <c r="CW39" s="662"/>
      <c r="CX39" s="662"/>
      <c r="CY39" s="663"/>
      <c r="CZ39" s="666">
        <v>2.1</v>
      </c>
      <c r="DA39" s="695"/>
      <c r="DB39" s="695"/>
      <c r="DC39" s="696"/>
      <c r="DD39" s="669">
        <v>67947</v>
      </c>
      <c r="DE39" s="662"/>
      <c r="DF39" s="662"/>
      <c r="DG39" s="662"/>
      <c r="DH39" s="662"/>
      <c r="DI39" s="662"/>
      <c r="DJ39" s="662"/>
      <c r="DK39" s="663"/>
      <c r="DL39" s="669" t="s">
        <v>232</v>
      </c>
      <c r="DM39" s="662"/>
      <c r="DN39" s="662"/>
      <c r="DO39" s="662"/>
      <c r="DP39" s="662"/>
      <c r="DQ39" s="662"/>
      <c r="DR39" s="662"/>
      <c r="DS39" s="662"/>
      <c r="DT39" s="662"/>
      <c r="DU39" s="662"/>
      <c r="DV39" s="663"/>
      <c r="DW39" s="666" t="s">
        <v>232</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92125</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344</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61036</v>
      </c>
      <c r="CS40" s="664"/>
      <c r="CT40" s="664"/>
      <c r="CU40" s="664"/>
      <c r="CV40" s="664"/>
      <c r="CW40" s="664"/>
      <c r="CX40" s="664"/>
      <c r="CY40" s="665"/>
      <c r="CZ40" s="666">
        <v>1.1000000000000001</v>
      </c>
      <c r="DA40" s="695"/>
      <c r="DB40" s="695"/>
      <c r="DC40" s="696"/>
      <c r="DD40" s="669">
        <v>33241</v>
      </c>
      <c r="DE40" s="664"/>
      <c r="DF40" s="664"/>
      <c r="DG40" s="664"/>
      <c r="DH40" s="664"/>
      <c r="DI40" s="664"/>
      <c r="DJ40" s="664"/>
      <c r="DK40" s="665"/>
      <c r="DL40" s="669">
        <v>33241</v>
      </c>
      <c r="DM40" s="664"/>
      <c r="DN40" s="664"/>
      <c r="DO40" s="664"/>
      <c r="DP40" s="664"/>
      <c r="DQ40" s="664"/>
      <c r="DR40" s="664"/>
      <c r="DS40" s="664"/>
      <c r="DT40" s="664"/>
      <c r="DU40" s="664"/>
      <c r="DV40" s="665"/>
      <c r="DW40" s="666">
        <v>1.1000000000000001</v>
      </c>
      <c r="DX40" s="695"/>
      <c r="DY40" s="695"/>
      <c r="DZ40" s="695"/>
      <c r="EA40" s="695"/>
      <c r="EB40" s="695"/>
      <c r="EC40" s="697"/>
    </row>
    <row r="41" spans="2:133" ht="11.25" customHeight="1" x14ac:dyDescent="0.15">
      <c r="AQ41" s="710" t="s">
        <v>331</v>
      </c>
      <c r="AR41" s="711"/>
      <c r="AS41" s="711"/>
      <c r="AT41" s="711"/>
      <c r="AU41" s="711"/>
      <c r="AV41" s="711"/>
      <c r="AW41" s="711"/>
      <c r="AX41" s="711"/>
      <c r="AY41" s="712"/>
      <c r="AZ41" s="676">
        <v>144931</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341</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232</v>
      </c>
      <c r="DA41" s="695"/>
      <c r="DB41" s="695"/>
      <c r="DC41" s="696"/>
      <c r="DD41" s="669" t="s">
        <v>344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720779</v>
      </c>
      <c r="CS42" s="664"/>
      <c r="CT42" s="664"/>
      <c r="CU42" s="664"/>
      <c r="CV42" s="664"/>
      <c r="CW42" s="664"/>
      <c r="CX42" s="664"/>
      <c r="CY42" s="665"/>
      <c r="CZ42" s="666">
        <v>13.3</v>
      </c>
      <c r="DA42" s="667"/>
      <c r="DB42" s="667"/>
      <c r="DC42" s="668"/>
      <c r="DD42" s="669">
        <v>264928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15707</v>
      </c>
      <c r="CS43" s="662"/>
      <c r="CT43" s="662"/>
      <c r="CU43" s="662"/>
      <c r="CV43" s="662"/>
      <c r="CW43" s="662"/>
      <c r="CX43" s="662"/>
      <c r="CY43" s="663"/>
      <c r="CZ43" s="666">
        <v>0.3</v>
      </c>
      <c r="DA43" s="695"/>
      <c r="DB43" s="695"/>
      <c r="DC43" s="696"/>
      <c r="DD43" s="669">
        <v>15707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684544</v>
      </c>
      <c r="CS44" s="664"/>
      <c r="CT44" s="664"/>
      <c r="CU44" s="664"/>
      <c r="CV44" s="664"/>
      <c r="CW44" s="664"/>
      <c r="CX44" s="664"/>
      <c r="CY44" s="665"/>
      <c r="CZ44" s="666">
        <v>12.6</v>
      </c>
      <c r="DA44" s="667"/>
      <c r="DB44" s="667"/>
      <c r="DC44" s="668"/>
      <c r="DD44" s="669">
        <v>229074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97688</v>
      </c>
      <c r="CS45" s="662"/>
      <c r="CT45" s="662"/>
      <c r="CU45" s="662"/>
      <c r="CV45" s="662"/>
      <c r="CW45" s="662"/>
      <c r="CX45" s="662"/>
      <c r="CY45" s="663"/>
      <c r="CZ45" s="666">
        <v>1.8</v>
      </c>
      <c r="DA45" s="695"/>
      <c r="DB45" s="695"/>
      <c r="DC45" s="696"/>
      <c r="DD45" s="669">
        <v>21935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586856</v>
      </c>
      <c r="CS46" s="664"/>
      <c r="CT46" s="664"/>
      <c r="CU46" s="664"/>
      <c r="CV46" s="664"/>
      <c r="CW46" s="664"/>
      <c r="CX46" s="664"/>
      <c r="CY46" s="665"/>
      <c r="CZ46" s="666">
        <v>10.8</v>
      </c>
      <c r="DA46" s="667"/>
      <c r="DB46" s="667"/>
      <c r="DC46" s="668"/>
      <c r="DD46" s="669">
        <v>207139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36235</v>
      </c>
      <c r="CS47" s="662"/>
      <c r="CT47" s="662"/>
      <c r="CU47" s="662"/>
      <c r="CV47" s="662"/>
      <c r="CW47" s="662"/>
      <c r="CX47" s="662"/>
      <c r="CY47" s="663"/>
      <c r="CZ47" s="666">
        <v>0.7</v>
      </c>
      <c r="DA47" s="695"/>
      <c r="DB47" s="695"/>
      <c r="DC47" s="696"/>
      <c r="DD47" s="669">
        <v>35854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344</v>
      </c>
      <c r="CS48" s="664"/>
      <c r="CT48" s="664"/>
      <c r="CU48" s="664"/>
      <c r="CV48" s="664"/>
      <c r="CW48" s="664"/>
      <c r="CX48" s="664"/>
      <c r="CY48" s="665"/>
      <c r="CZ48" s="666" t="s">
        <v>232</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5432566</v>
      </c>
      <c r="CS49" s="677"/>
      <c r="CT49" s="677"/>
      <c r="CU49" s="677"/>
      <c r="CV49" s="677"/>
      <c r="CW49" s="677"/>
      <c r="CX49" s="677"/>
      <c r="CY49" s="678"/>
      <c r="CZ49" s="679">
        <v>100</v>
      </c>
      <c r="DA49" s="680"/>
      <c r="DB49" s="680"/>
      <c r="DC49" s="681"/>
      <c r="DD49" s="682">
        <v>3873329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oB5C9fqBUK9KmvxQmQVWXCh4Dyu6/FWIxoA74F52GTbSw3z0615fKoR8dEFK38k0Gecww3wHaKNJDsaB7cV5BA==" saltValue="tvGyaakg1zNrnHk+KJm7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5570</v>
      </c>
      <c r="R7" s="1194"/>
      <c r="S7" s="1194"/>
      <c r="T7" s="1194"/>
      <c r="U7" s="1194"/>
      <c r="V7" s="1194">
        <v>5433</v>
      </c>
      <c r="W7" s="1194"/>
      <c r="X7" s="1194"/>
      <c r="Y7" s="1194"/>
      <c r="Z7" s="1194"/>
      <c r="AA7" s="1194">
        <v>133</v>
      </c>
      <c r="AB7" s="1194"/>
      <c r="AC7" s="1194"/>
      <c r="AD7" s="1194"/>
      <c r="AE7" s="1195"/>
      <c r="AF7" s="1196">
        <v>133</v>
      </c>
      <c r="AG7" s="1197"/>
      <c r="AH7" s="1197"/>
      <c r="AI7" s="1197"/>
      <c r="AJ7" s="1198"/>
      <c r="AK7" s="1180">
        <v>328</v>
      </c>
      <c r="AL7" s="1181"/>
      <c r="AM7" s="1181"/>
      <c r="AN7" s="1181"/>
      <c r="AO7" s="1181"/>
      <c r="AP7" s="1181">
        <v>5781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579</v>
      </c>
      <c r="BS7" s="1184" t="s">
        <v>577</v>
      </c>
      <c r="BT7" s="1185"/>
      <c r="BU7" s="1185"/>
      <c r="BV7" s="1185"/>
      <c r="BW7" s="1185"/>
      <c r="BX7" s="1185"/>
      <c r="BY7" s="1185"/>
      <c r="BZ7" s="1185"/>
      <c r="CA7" s="1185"/>
      <c r="CB7" s="1185"/>
      <c r="CC7" s="1185"/>
      <c r="CD7" s="1185"/>
      <c r="CE7" s="1185"/>
      <c r="CF7" s="1185"/>
      <c r="CG7" s="1186"/>
      <c r="CH7" s="1177">
        <v>2</v>
      </c>
      <c r="CI7" s="1178"/>
      <c r="CJ7" s="1178"/>
      <c r="CK7" s="1178"/>
      <c r="CL7" s="1179"/>
      <c r="CM7" s="1177">
        <v>572</v>
      </c>
      <c r="CN7" s="1178"/>
      <c r="CO7" s="1178"/>
      <c r="CP7" s="1178"/>
      <c r="CQ7" s="1179"/>
      <c r="CR7" s="1177">
        <v>29</v>
      </c>
      <c r="CS7" s="1178"/>
      <c r="CT7" s="1178"/>
      <c r="CU7" s="1178"/>
      <c r="CV7" s="1179"/>
      <c r="CW7" s="1177" t="s">
        <v>586</v>
      </c>
      <c r="CX7" s="1178"/>
      <c r="CY7" s="1178"/>
      <c r="CZ7" s="1178"/>
      <c r="DA7" s="1179"/>
      <c r="DB7" s="1177" t="s">
        <v>585</v>
      </c>
      <c r="DC7" s="1178"/>
      <c r="DD7" s="1178"/>
      <c r="DE7" s="1178"/>
      <c r="DF7" s="1179"/>
      <c r="DG7" s="1177" t="s">
        <v>585</v>
      </c>
      <c r="DH7" s="1178"/>
      <c r="DI7" s="1178"/>
      <c r="DJ7" s="1178"/>
      <c r="DK7" s="1179"/>
      <c r="DL7" s="1177">
        <v>149</v>
      </c>
      <c r="DM7" s="1178"/>
      <c r="DN7" s="1178"/>
      <c r="DO7" s="1178"/>
      <c r="DP7" s="1179"/>
      <c r="DQ7" s="1177">
        <v>15</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578</v>
      </c>
      <c r="BT8" s="1104"/>
      <c r="BU8" s="1104"/>
      <c r="BV8" s="1104"/>
      <c r="BW8" s="1104"/>
      <c r="BX8" s="1104"/>
      <c r="BY8" s="1104"/>
      <c r="BZ8" s="1104"/>
      <c r="CA8" s="1104"/>
      <c r="CB8" s="1104"/>
      <c r="CC8" s="1104"/>
      <c r="CD8" s="1104"/>
      <c r="CE8" s="1104"/>
      <c r="CF8" s="1104"/>
      <c r="CG8" s="1105"/>
      <c r="CH8" s="1078">
        <v>3</v>
      </c>
      <c r="CI8" s="1079"/>
      <c r="CJ8" s="1079"/>
      <c r="CK8" s="1079"/>
      <c r="CL8" s="1080"/>
      <c r="CM8" s="1078">
        <v>3</v>
      </c>
      <c r="CN8" s="1079"/>
      <c r="CO8" s="1079"/>
      <c r="CP8" s="1079"/>
      <c r="CQ8" s="1080"/>
      <c r="CR8" s="1078">
        <v>9</v>
      </c>
      <c r="CS8" s="1079"/>
      <c r="CT8" s="1079"/>
      <c r="CU8" s="1079"/>
      <c r="CV8" s="1080"/>
      <c r="CW8" s="1078" t="s">
        <v>585</v>
      </c>
      <c r="CX8" s="1079"/>
      <c r="CY8" s="1079"/>
      <c r="CZ8" s="1079"/>
      <c r="DA8" s="1080"/>
      <c r="DB8" s="1078" t="s">
        <v>585</v>
      </c>
      <c r="DC8" s="1079"/>
      <c r="DD8" s="1079"/>
      <c r="DE8" s="1079"/>
      <c r="DF8" s="1080"/>
      <c r="DG8" s="1078" t="s">
        <v>585</v>
      </c>
      <c r="DH8" s="1079"/>
      <c r="DI8" s="1079"/>
      <c r="DJ8" s="1079"/>
      <c r="DK8" s="1080"/>
      <c r="DL8" s="1078" t="s">
        <v>585</v>
      </c>
      <c r="DM8" s="1079"/>
      <c r="DN8" s="1079"/>
      <c r="DO8" s="1079"/>
      <c r="DP8" s="1080"/>
      <c r="DQ8" s="1078" t="s">
        <v>585</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5570</v>
      </c>
      <c r="R23" s="1158"/>
      <c r="S23" s="1158"/>
      <c r="T23" s="1158"/>
      <c r="U23" s="1158"/>
      <c r="V23" s="1158">
        <v>5433</v>
      </c>
      <c r="W23" s="1158"/>
      <c r="X23" s="1158"/>
      <c r="Y23" s="1158"/>
      <c r="Z23" s="1158"/>
      <c r="AA23" s="1158">
        <v>133</v>
      </c>
      <c r="AB23" s="1158"/>
      <c r="AC23" s="1158"/>
      <c r="AD23" s="1158"/>
      <c r="AE23" s="1159"/>
      <c r="AF23" s="1160">
        <v>133</v>
      </c>
      <c r="AG23" s="1158"/>
      <c r="AH23" s="1158"/>
      <c r="AI23" s="1158"/>
      <c r="AJ23" s="1161"/>
      <c r="AK23" s="1162"/>
      <c r="AL23" s="1163"/>
      <c r="AM23" s="1163"/>
      <c r="AN23" s="1163"/>
      <c r="AO23" s="1163"/>
      <c r="AP23" s="1158">
        <v>5781</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1058</v>
      </c>
      <c r="R28" s="1143"/>
      <c r="S28" s="1143"/>
      <c r="T28" s="1143"/>
      <c r="U28" s="1143"/>
      <c r="V28" s="1143">
        <v>1021</v>
      </c>
      <c r="W28" s="1143"/>
      <c r="X28" s="1143"/>
      <c r="Y28" s="1143"/>
      <c r="Z28" s="1143"/>
      <c r="AA28" s="1143">
        <v>37</v>
      </c>
      <c r="AB28" s="1143"/>
      <c r="AC28" s="1143"/>
      <c r="AD28" s="1143"/>
      <c r="AE28" s="1144"/>
      <c r="AF28" s="1145">
        <v>37</v>
      </c>
      <c r="AG28" s="1143"/>
      <c r="AH28" s="1143"/>
      <c r="AI28" s="1143"/>
      <c r="AJ28" s="1146"/>
      <c r="AK28" s="1147">
        <v>71</v>
      </c>
      <c r="AL28" s="1135"/>
      <c r="AM28" s="1135"/>
      <c r="AN28" s="1135"/>
      <c r="AO28" s="1135"/>
      <c r="AP28" s="1135" t="s">
        <v>586</v>
      </c>
      <c r="AQ28" s="1135"/>
      <c r="AR28" s="1135"/>
      <c r="AS28" s="1135"/>
      <c r="AT28" s="1135"/>
      <c r="AU28" s="1135" t="s">
        <v>585</v>
      </c>
      <c r="AV28" s="1135"/>
      <c r="AW28" s="1135"/>
      <c r="AX28" s="1135"/>
      <c r="AY28" s="1135"/>
      <c r="AZ28" s="1136" t="s">
        <v>585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758</v>
      </c>
      <c r="R29" s="1133"/>
      <c r="S29" s="1133"/>
      <c r="T29" s="1133"/>
      <c r="U29" s="1133"/>
      <c r="V29" s="1133">
        <v>708</v>
      </c>
      <c r="W29" s="1133"/>
      <c r="X29" s="1133"/>
      <c r="Y29" s="1133"/>
      <c r="Z29" s="1133"/>
      <c r="AA29" s="1133">
        <v>50</v>
      </c>
      <c r="AB29" s="1133"/>
      <c r="AC29" s="1133"/>
      <c r="AD29" s="1133"/>
      <c r="AE29" s="1134"/>
      <c r="AF29" s="1108">
        <v>50</v>
      </c>
      <c r="AG29" s="1109"/>
      <c r="AH29" s="1109"/>
      <c r="AI29" s="1109"/>
      <c r="AJ29" s="1110"/>
      <c r="AK29" s="1069">
        <v>92</v>
      </c>
      <c r="AL29" s="1060"/>
      <c r="AM29" s="1060"/>
      <c r="AN29" s="1060"/>
      <c r="AO29" s="1060"/>
      <c r="AP29" s="1060" t="s">
        <v>585</v>
      </c>
      <c r="AQ29" s="1060"/>
      <c r="AR29" s="1060"/>
      <c r="AS29" s="1060"/>
      <c r="AT29" s="1060"/>
      <c r="AU29" s="1060" t="s">
        <v>585</v>
      </c>
      <c r="AV29" s="1060"/>
      <c r="AW29" s="1060"/>
      <c r="AX29" s="1060"/>
      <c r="AY29" s="1060"/>
      <c r="AZ29" s="1131" t="s">
        <v>585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103</v>
      </c>
      <c r="R30" s="1133"/>
      <c r="S30" s="1133"/>
      <c r="T30" s="1133"/>
      <c r="U30" s="1133"/>
      <c r="V30" s="1133">
        <v>102</v>
      </c>
      <c r="W30" s="1133"/>
      <c r="X30" s="1133"/>
      <c r="Y30" s="1133"/>
      <c r="Z30" s="1133"/>
      <c r="AA30" s="1133">
        <v>1</v>
      </c>
      <c r="AB30" s="1133"/>
      <c r="AC30" s="1133"/>
      <c r="AD30" s="1133"/>
      <c r="AE30" s="1134"/>
      <c r="AF30" s="1108">
        <v>1</v>
      </c>
      <c r="AG30" s="1109"/>
      <c r="AH30" s="1109"/>
      <c r="AI30" s="1109"/>
      <c r="AJ30" s="1110"/>
      <c r="AK30" s="1069">
        <v>35</v>
      </c>
      <c r="AL30" s="1060"/>
      <c r="AM30" s="1060"/>
      <c r="AN30" s="1060"/>
      <c r="AO30" s="1060"/>
      <c r="AP30" s="1060" t="s">
        <v>585</v>
      </c>
      <c r="AQ30" s="1060"/>
      <c r="AR30" s="1060"/>
      <c r="AS30" s="1060"/>
      <c r="AT30" s="1060"/>
      <c r="AU30" s="1060" t="s">
        <v>585</v>
      </c>
      <c r="AV30" s="1060"/>
      <c r="AW30" s="1060"/>
      <c r="AX30" s="1060"/>
      <c r="AY30" s="1060"/>
      <c r="AZ30" s="1131" t="s">
        <v>585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518</v>
      </c>
      <c r="R31" s="1133"/>
      <c r="S31" s="1133"/>
      <c r="T31" s="1133"/>
      <c r="U31" s="1133"/>
      <c r="V31" s="1133">
        <v>574</v>
      </c>
      <c r="W31" s="1133"/>
      <c r="X31" s="1133"/>
      <c r="Y31" s="1133"/>
      <c r="Z31" s="1133"/>
      <c r="AA31" s="1133">
        <v>-56</v>
      </c>
      <c r="AB31" s="1133"/>
      <c r="AC31" s="1133"/>
      <c r="AD31" s="1133"/>
      <c r="AE31" s="1134"/>
      <c r="AF31" s="1108">
        <v>77</v>
      </c>
      <c r="AG31" s="1109"/>
      <c r="AH31" s="1109"/>
      <c r="AI31" s="1109"/>
      <c r="AJ31" s="1110"/>
      <c r="AK31" s="1069">
        <v>275</v>
      </c>
      <c r="AL31" s="1060"/>
      <c r="AM31" s="1060"/>
      <c r="AN31" s="1060"/>
      <c r="AO31" s="1060"/>
      <c r="AP31" s="1060">
        <v>222</v>
      </c>
      <c r="AQ31" s="1060"/>
      <c r="AR31" s="1060"/>
      <c r="AS31" s="1060"/>
      <c r="AT31" s="1060"/>
      <c r="AU31" s="1060">
        <v>187</v>
      </c>
      <c r="AV31" s="1060"/>
      <c r="AW31" s="1060"/>
      <c r="AX31" s="1060"/>
      <c r="AY31" s="1060"/>
      <c r="AZ31" s="1131" t="s">
        <v>585</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205</v>
      </c>
      <c r="R32" s="1133"/>
      <c r="S32" s="1133"/>
      <c r="T32" s="1133"/>
      <c r="U32" s="1133"/>
      <c r="V32" s="1133">
        <v>202</v>
      </c>
      <c r="W32" s="1133"/>
      <c r="X32" s="1133"/>
      <c r="Y32" s="1133"/>
      <c r="Z32" s="1133"/>
      <c r="AA32" s="1133">
        <v>3</v>
      </c>
      <c r="AB32" s="1133"/>
      <c r="AC32" s="1133"/>
      <c r="AD32" s="1133"/>
      <c r="AE32" s="1134"/>
      <c r="AF32" s="1108">
        <v>3</v>
      </c>
      <c r="AG32" s="1109"/>
      <c r="AH32" s="1109"/>
      <c r="AI32" s="1109"/>
      <c r="AJ32" s="1110"/>
      <c r="AK32" s="1069">
        <v>69</v>
      </c>
      <c r="AL32" s="1060"/>
      <c r="AM32" s="1060"/>
      <c r="AN32" s="1060"/>
      <c r="AO32" s="1060"/>
      <c r="AP32" s="1060">
        <v>695</v>
      </c>
      <c r="AQ32" s="1060"/>
      <c r="AR32" s="1060"/>
      <c r="AS32" s="1060"/>
      <c r="AT32" s="1060"/>
      <c r="AU32" s="1060">
        <v>556</v>
      </c>
      <c r="AV32" s="1060"/>
      <c r="AW32" s="1060"/>
      <c r="AX32" s="1060"/>
      <c r="AY32" s="1060"/>
      <c r="AZ32" s="1131" t="s">
        <v>585</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2">
        <v>15</v>
      </c>
      <c r="R33" s="1133"/>
      <c r="S33" s="1133"/>
      <c r="T33" s="1133"/>
      <c r="U33" s="1133"/>
      <c r="V33" s="1133">
        <v>14</v>
      </c>
      <c r="W33" s="1133"/>
      <c r="X33" s="1133"/>
      <c r="Y33" s="1133"/>
      <c r="Z33" s="1133"/>
      <c r="AA33" s="1133">
        <v>1</v>
      </c>
      <c r="AB33" s="1133"/>
      <c r="AC33" s="1133"/>
      <c r="AD33" s="1133"/>
      <c r="AE33" s="1134"/>
      <c r="AF33" s="1108">
        <v>1</v>
      </c>
      <c r="AG33" s="1109"/>
      <c r="AH33" s="1109"/>
      <c r="AI33" s="1109"/>
      <c r="AJ33" s="1110"/>
      <c r="AK33" s="1069">
        <v>7</v>
      </c>
      <c r="AL33" s="1060"/>
      <c r="AM33" s="1060"/>
      <c r="AN33" s="1060"/>
      <c r="AO33" s="1060"/>
      <c r="AP33" s="1060">
        <v>25</v>
      </c>
      <c r="AQ33" s="1060"/>
      <c r="AR33" s="1060"/>
      <c r="AS33" s="1060"/>
      <c r="AT33" s="1060"/>
      <c r="AU33" s="1060">
        <v>25</v>
      </c>
      <c r="AV33" s="1060"/>
      <c r="AW33" s="1060"/>
      <c r="AX33" s="1060"/>
      <c r="AY33" s="1060"/>
      <c r="AZ33" s="1131" t="s">
        <v>585</v>
      </c>
      <c r="BA33" s="1131"/>
      <c r="BB33" s="1131"/>
      <c r="BC33" s="1131"/>
      <c r="BD33" s="1131"/>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169</v>
      </c>
      <c r="AG63" s="1048"/>
      <c r="AH63" s="1048"/>
      <c r="AI63" s="1048"/>
      <c r="AJ63" s="1119"/>
      <c r="AK63" s="1120"/>
      <c r="AL63" s="1052"/>
      <c r="AM63" s="1052"/>
      <c r="AN63" s="1052"/>
      <c r="AO63" s="1052"/>
      <c r="AP63" s="1048">
        <v>942</v>
      </c>
      <c r="AQ63" s="1048"/>
      <c r="AR63" s="1048"/>
      <c r="AS63" s="1048"/>
      <c r="AT63" s="1048"/>
      <c r="AU63" s="1048">
        <v>768</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410</v>
      </c>
      <c r="W66" s="1091"/>
      <c r="X66" s="1091"/>
      <c r="Y66" s="1091"/>
      <c r="Z66" s="1092"/>
      <c r="AA66" s="1090" t="s">
        <v>411</v>
      </c>
      <c r="AB66" s="1091"/>
      <c r="AC66" s="1091"/>
      <c r="AD66" s="1091"/>
      <c r="AE66" s="1092"/>
      <c r="AF66" s="1096" t="s">
        <v>391</v>
      </c>
      <c r="AG66" s="1097"/>
      <c r="AH66" s="1097"/>
      <c r="AI66" s="1097"/>
      <c r="AJ66" s="1098"/>
      <c r="AK66" s="1090" t="s">
        <v>412</v>
      </c>
      <c r="AL66" s="1085"/>
      <c r="AM66" s="1085"/>
      <c r="AN66" s="1085"/>
      <c r="AO66" s="1086"/>
      <c r="AP66" s="1090" t="s">
        <v>393</v>
      </c>
      <c r="AQ66" s="1091"/>
      <c r="AR66" s="1091"/>
      <c r="AS66" s="1091"/>
      <c r="AT66" s="1092"/>
      <c r="AU66" s="1090" t="s">
        <v>413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571</v>
      </c>
      <c r="C68" s="1075"/>
      <c r="D68" s="1075"/>
      <c r="E68" s="1075"/>
      <c r="F68" s="1075"/>
      <c r="G68" s="1075"/>
      <c r="H68" s="1075"/>
      <c r="I68" s="1075"/>
      <c r="J68" s="1075"/>
      <c r="K68" s="1075"/>
      <c r="L68" s="1075"/>
      <c r="M68" s="1075"/>
      <c r="N68" s="1075"/>
      <c r="O68" s="1075"/>
      <c r="P68" s="1076"/>
      <c r="Q68" s="1077">
        <v>48</v>
      </c>
      <c r="R68" s="1071"/>
      <c r="S68" s="1071"/>
      <c r="T68" s="1071"/>
      <c r="U68" s="1071"/>
      <c r="V68" s="1071">
        <v>44</v>
      </c>
      <c r="W68" s="1071"/>
      <c r="X68" s="1071"/>
      <c r="Y68" s="1071"/>
      <c r="Z68" s="1071"/>
      <c r="AA68" s="1071">
        <v>4</v>
      </c>
      <c r="AB68" s="1071"/>
      <c r="AC68" s="1071"/>
      <c r="AD68" s="1071"/>
      <c r="AE68" s="1071"/>
      <c r="AF68" s="1071">
        <v>4</v>
      </c>
      <c r="AG68" s="1071"/>
      <c r="AH68" s="1071"/>
      <c r="AI68" s="1071"/>
      <c r="AJ68" s="1071"/>
      <c r="AK68" s="1071" t="s">
        <v>585</v>
      </c>
      <c r="AL68" s="1071"/>
      <c r="AM68" s="1071"/>
      <c r="AN68" s="1071"/>
      <c r="AO68" s="1071"/>
      <c r="AP68" s="1071" t="s">
        <v>585</v>
      </c>
      <c r="AQ68" s="1071"/>
      <c r="AR68" s="1071"/>
      <c r="AS68" s="1071"/>
      <c r="AT68" s="1071"/>
      <c r="AU68" s="1071" t="s">
        <v>585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572</v>
      </c>
      <c r="C69" s="1064"/>
      <c r="D69" s="1064"/>
      <c r="E69" s="1064"/>
      <c r="F69" s="1064"/>
      <c r="G69" s="1064"/>
      <c r="H69" s="1064"/>
      <c r="I69" s="1064"/>
      <c r="J69" s="1064"/>
      <c r="K69" s="1064"/>
      <c r="L69" s="1064"/>
      <c r="M69" s="1064"/>
      <c r="N69" s="1064"/>
      <c r="O69" s="1064"/>
      <c r="P69" s="1065"/>
      <c r="Q69" s="1066">
        <v>401</v>
      </c>
      <c r="R69" s="1060"/>
      <c r="S69" s="1060"/>
      <c r="T69" s="1060"/>
      <c r="U69" s="1060"/>
      <c r="V69" s="1060">
        <v>386</v>
      </c>
      <c r="W69" s="1060"/>
      <c r="X69" s="1060"/>
      <c r="Y69" s="1060"/>
      <c r="Z69" s="1060"/>
      <c r="AA69" s="1060">
        <v>15</v>
      </c>
      <c r="AB69" s="1060"/>
      <c r="AC69" s="1060"/>
      <c r="AD69" s="1060"/>
      <c r="AE69" s="1060"/>
      <c r="AF69" s="1060">
        <v>15</v>
      </c>
      <c r="AG69" s="1060"/>
      <c r="AH69" s="1060"/>
      <c r="AI69" s="1060"/>
      <c r="AJ69" s="1060"/>
      <c r="AK69" s="1060" t="s">
        <v>586</v>
      </c>
      <c r="AL69" s="1060"/>
      <c r="AM69" s="1060"/>
      <c r="AN69" s="1060"/>
      <c r="AO69" s="1060"/>
      <c r="AP69" s="1060" t="s">
        <v>585</v>
      </c>
      <c r="AQ69" s="1060"/>
      <c r="AR69" s="1060"/>
      <c r="AS69" s="1060"/>
      <c r="AT69" s="1060"/>
      <c r="AU69" s="1060" t="s">
        <v>585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573</v>
      </c>
      <c r="C70" s="1064"/>
      <c r="D70" s="1064"/>
      <c r="E70" s="1064"/>
      <c r="F70" s="1064"/>
      <c r="G70" s="1064"/>
      <c r="H70" s="1064"/>
      <c r="I70" s="1064"/>
      <c r="J70" s="1064"/>
      <c r="K70" s="1064"/>
      <c r="L70" s="1064"/>
      <c r="M70" s="1064"/>
      <c r="N70" s="1064"/>
      <c r="O70" s="1064"/>
      <c r="P70" s="1065"/>
      <c r="Q70" s="1066">
        <v>18</v>
      </c>
      <c r="R70" s="1060"/>
      <c r="S70" s="1060"/>
      <c r="T70" s="1060"/>
      <c r="U70" s="1060"/>
      <c r="V70" s="1060">
        <v>16</v>
      </c>
      <c r="W70" s="1060"/>
      <c r="X70" s="1060"/>
      <c r="Y70" s="1060"/>
      <c r="Z70" s="1060"/>
      <c r="AA70" s="1060">
        <v>2</v>
      </c>
      <c r="AB70" s="1060"/>
      <c r="AC70" s="1060"/>
      <c r="AD70" s="1060"/>
      <c r="AE70" s="1060"/>
      <c r="AF70" s="1060">
        <v>2</v>
      </c>
      <c r="AG70" s="1060"/>
      <c r="AH70" s="1060"/>
      <c r="AI70" s="1060"/>
      <c r="AJ70" s="1060"/>
      <c r="AK70" s="1060" t="s">
        <v>585</v>
      </c>
      <c r="AL70" s="1060"/>
      <c r="AM70" s="1060"/>
      <c r="AN70" s="1060"/>
      <c r="AO70" s="1060"/>
      <c r="AP70" s="1060" t="s">
        <v>585</v>
      </c>
      <c r="AQ70" s="1060"/>
      <c r="AR70" s="1060"/>
      <c r="AS70" s="1060"/>
      <c r="AT70" s="1060"/>
      <c r="AU70" s="1060" t="s">
        <v>585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574</v>
      </c>
      <c r="C71" s="1064"/>
      <c r="D71" s="1064"/>
      <c r="E71" s="1064"/>
      <c r="F71" s="1064"/>
      <c r="G71" s="1064"/>
      <c r="H71" s="1064"/>
      <c r="I71" s="1064"/>
      <c r="J71" s="1064"/>
      <c r="K71" s="1064"/>
      <c r="L71" s="1064"/>
      <c r="M71" s="1064"/>
      <c r="N71" s="1064"/>
      <c r="O71" s="1064"/>
      <c r="P71" s="1065"/>
      <c r="Q71" s="1066">
        <v>1065</v>
      </c>
      <c r="R71" s="1060"/>
      <c r="S71" s="1060"/>
      <c r="T71" s="1060"/>
      <c r="U71" s="1060"/>
      <c r="V71" s="1060">
        <v>1055</v>
      </c>
      <c r="W71" s="1060"/>
      <c r="X71" s="1060"/>
      <c r="Y71" s="1060"/>
      <c r="Z71" s="1060"/>
      <c r="AA71" s="1060">
        <v>10</v>
      </c>
      <c r="AB71" s="1060"/>
      <c r="AC71" s="1060"/>
      <c r="AD71" s="1060"/>
      <c r="AE71" s="1060"/>
      <c r="AF71" s="1060">
        <v>10</v>
      </c>
      <c r="AG71" s="1060"/>
      <c r="AH71" s="1060"/>
      <c r="AI71" s="1060"/>
      <c r="AJ71" s="1060"/>
      <c r="AK71" s="1060" t="s">
        <v>585</v>
      </c>
      <c r="AL71" s="1060"/>
      <c r="AM71" s="1060"/>
      <c r="AN71" s="1060"/>
      <c r="AO71" s="1060"/>
      <c r="AP71" s="1060">
        <v>36</v>
      </c>
      <c r="AQ71" s="1060"/>
      <c r="AR71" s="1060"/>
      <c r="AS71" s="1060"/>
      <c r="AT71" s="1060"/>
      <c r="AU71" s="1060">
        <v>31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575</v>
      </c>
      <c r="C72" s="1064"/>
      <c r="D72" s="1064"/>
      <c r="E72" s="1064"/>
      <c r="F72" s="1064"/>
      <c r="G72" s="1064"/>
      <c r="H72" s="1064"/>
      <c r="I72" s="1064"/>
      <c r="J72" s="1064"/>
      <c r="K72" s="1064"/>
      <c r="L72" s="1064"/>
      <c r="M72" s="1064"/>
      <c r="N72" s="1064"/>
      <c r="O72" s="1064"/>
      <c r="P72" s="1065"/>
      <c r="Q72" s="1066">
        <v>88</v>
      </c>
      <c r="R72" s="1060"/>
      <c r="S72" s="1060"/>
      <c r="T72" s="1060"/>
      <c r="U72" s="1060"/>
      <c r="V72" s="1060">
        <v>41</v>
      </c>
      <c r="W72" s="1060"/>
      <c r="X72" s="1060"/>
      <c r="Y72" s="1060"/>
      <c r="Z72" s="1060"/>
      <c r="AA72" s="1060">
        <v>47</v>
      </c>
      <c r="AB72" s="1060"/>
      <c r="AC72" s="1060"/>
      <c r="AD72" s="1060"/>
      <c r="AE72" s="1060"/>
      <c r="AF72" s="1060">
        <v>47</v>
      </c>
      <c r="AG72" s="1060"/>
      <c r="AH72" s="1060"/>
      <c r="AI72" s="1060"/>
      <c r="AJ72" s="1060"/>
      <c r="AK72" s="1060" t="s">
        <v>585</v>
      </c>
      <c r="AL72" s="1060"/>
      <c r="AM72" s="1060"/>
      <c r="AN72" s="1060"/>
      <c r="AO72" s="1060"/>
      <c r="AP72" s="1060" t="s">
        <v>585</v>
      </c>
      <c r="AQ72" s="1060"/>
      <c r="AR72" s="1060"/>
      <c r="AS72" s="1060"/>
      <c r="AT72" s="1060"/>
      <c r="AU72" s="1060" t="s">
        <v>585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576</v>
      </c>
      <c r="C73" s="1064"/>
      <c r="D73" s="1064"/>
      <c r="E73" s="1064"/>
      <c r="F73" s="1064"/>
      <c r="G73" s="1064"/>
      <c r="H73" s="1064"/>
      <c r="I73" s="1064"/>
      <c r="J73" s="1064"/>
      <c r="K73" s="1064"/>
      <c r="L73" s="1064"/>
      <c r="M73" s="1064"/>
      <c r="N73" s="1064"/>
      <c r="O73" s="1064"/>
      <c r="P73" s="1065"/>
      <c r="Q73" s="1066">
        <v>759</v>
      </c>
      <c r="R73" s="1060"/>
      <c r="S73" s="1060"/>
      <c r="T73" s="1060"/>
      <c r="U73" s="1060"/>
      <c r="V73" s="1060">
        <v>865</v>
      </c>
      <c r="W73" s="1060"/>
      <c r="X73" s="1060"/>
      <c r="Y73" s="1060"/>
      <c r="Z73" s="1060"/>
      <c r="AA73" s="1060">
        <v>-106</v>
      </c>
      <c r="AB73" s="1060"/>
      <c r="AC73" s="1060"/>
      <c r="AD73" s="1060"/>
      <c r="AE73" s="1060"/>
      <c r="AF73" s="1060">
        <v>720</v>
      </c>
      <c r="AG73" s="1060"/>
      <c r="AH73" s="1060"/>
      <c r="AI73" s="1060"/>
      <c r="AJ73" s="1060"/>
      <c r="AK73" s="1060" t="s">
        <v>585</v>
      </c>
      <c r="AL73" s="1060"/>
      <c r="AM73" s="1060"/>
      <c r="AN73" s="1060"/>
      <c r="AO73" s="1060"/>
      <c r="AP73" s="1060">
        <v>2272</v>
      </c>
      <c r="AQ73" s="1060"/>
      <c r="AR73" s="1060"/>
      <c r="AS73" s="1060"/>
      <c r="AT73" s="1060"/>
      <c r="AU73" s="1060">
        <v>477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798</v>
      </c>
      <c r="AG88" s="1048"/>
      <c r="AH88" s="1048"/>
      <c r="AI88" s="1048"/>
      <c r="AJ88" s="1048"/>
      <c r="AK88" s="1052"/>
      <c r="AL88" s="1052"/>
      <c r="AM88" s="1052"/>
      <c r="AN88" s="1052"/>
      <c r="AO88" s="1052"/>
      <c r="AP88" s="1048">
        <v>2308</v>
      </c>
      <c r="AQ88" s="1048"/>
      <c r="AR88" s="1048"/>
      <c r="AS88" s="1048"/>
      <c r="AT88" s="1048"/>
      <c r="AU88" s="1048">
        <v>508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38</v>
      </c>
      <c r="CS102" s="1040"/>
      <c r="CT102" s="1040"/>
      <c r="CU102" s="1040"/>
      <c r="CV102" s="1041"/>
      <c r="CW102" s="1039" t="s">
        <v>586</v>
      </c>
      <c r="CX102" s="1040"/>
      <c r="CY102" s="1040"/>
      <c r="CZ102" s="1040"/>
      <c r="DA102" s="1041"/>
      <c r="DB102" s="1039" t="s">
        <v>586</v>
      </c>
      <c r="DC102" s="1040"/>
      <c r="DD102" s="1040"/>
      <c r="DE102" s="1040"/>
      <c r="DF102" s="1041"/>
      <c r="DG102" s="1039" t="s">
        <v>586</v>
      </c>
      <c r="DH102" s="1040"/>
      <c r="DI102" s="1040"/>
      <c r="DJ102" s="1040"/>
      <c r="DK102" s="1041"/>
      <c r="DL102" s="1039">
        <v>149</v>
      </c>
      <c r="DM102" s="1040"/>
      <c r="DN102" s="1040"/>
      <c r="DO102" s="1040"/>
      <c r="DP102" s="1041"/>
      <c r="DQ102" s="1039">
        <v>15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303</v>
      </c>
      <c r="AG109" s="983"/>
      <c r="AH109" s="983"/>
      <c r="AI109" s="983"/>
      <c r="AJ109" s="984"/>
      <c r="AK109" s="985" t="s">
        <v>302</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303</v>
      </c>
      <c r="BW109" s="983"/>
      <c r="BX109" s="983"/>
      <c r="BY109" s="983"/>
      <c r="BZ109" s="984"/>
      <c r="CA109" s="985" t="s">
        <v>302</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303</v>
      </c>
      <c r="DM109" s="983"/>
      <c r="DN109" s="983"/>
      <c r="DO109" s="983"/>
      <c r="DP109" s="984"/>
      <c r="DQ109" s="985" t="s">
        <v>302</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659717</v>
      </c>
      <c r="AB110" s="976"/>
      <c r="AC110" s="976"/>
      <c r="AD110" s="976"/>
      <c r="AE110" s="977"/>
      <c r="AF110" s="978">
        <v>582285</v>
      </c>
      <c r="AG110" s="976"/>
      <c r="AH110" s="976"/>
      <c r="AI110" s="976"/>
      <c r="AJ110" s="977"/>
      <c r="AK110" s="978">
        <v>612440</v>
      </c>
      <c r="AL110" s="976"/>
      <c r="AM110" s="976"/>
      <c r="AN110" s="976"/>
      <c r="AO110" s="977"/>
      <c r="AP110" s="979">
        <v>22.7</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6053614</v>
      </c>
      <c r="BR110" s="923"/>
      <c r="BS110" s="923"/>
      <c r="BT110" s="923"/>
      <c r="BU110" s="923"/>
      <c r="BV110" s="923">
        <v>6029212</v>
      </c>
      <c r="BW110" s="923"/>
      <c r="BX110" s="923"/>
      <c r="BY110" s="923"/>
      <c r="BZ110" s="923"/>
      <c r="CA110" s="923">
        <v>5781088</v>
      </c>
      <c r="CB110" s="923"/>
      <c r="CC110" s="923"/>
      <c r="CD110" s="923"/>
      <c r="CE110" s="923"/>
      <c r="CF110" s="947">
        <v>214.1</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232</v>
      </c>
      <c r="DH110" s="923"/>
      <c r="DI110" s="923"/>
      <c r="DJ110" s="923"/>
      <c r="DK110" s="923"/>
      <c r="DL110" s="923" t="s">
        <v>430</v>
      </c>
      <c r="DM110" s="923"/>
      <c r="DN110" s="923"/>
      <c r="DO110" s="923"/>
      <c r="DP110" s="923"/>
      <c r="DQ110" s="923" t="s">
        <v>430</v>
      </c>
      <c r="DR110" s="923"/>
      <c r="DS110" s="923"/>
      <c r="DT110" s="923"/>
      <c r="DU110" s="923"/>
      <c r="DV110" s="924" t="s">
        <v>406</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430</v>
      </c>
      <c r="AB111" s="1004"/>
      <c r="AC111" s="1004"/>
      <c r="AD111" s="1004"/>
      <c r="AE111" s="1005"/>
      <c r="AF111" s="1006" t="s">
        <v>430</v>
      </c>
      <c r="AG111" s="1004"/>
      <c r="AH111" s="1004"/>
      <c r="AI111" s="1004"/>
      <c r="AJ111" s="1005"/>
      <c r="AK111" s="1006" t="s">
        <v>430</v>
      </c>
      <c r="AL111" s="1004"/>
      <c r="AM111" s="1004"/>
      <c r="AN111" s="1004"/>
      <c r="AO111" s="1005"/>
      <c r="AP111" s="1007" t="s">
        <v>430</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307706</v>
      </c>
      <c r="BR111" s="895"/>
      <c r="BS111" s="895"/>
      <c r="BT111" s="895"/>
      <c r="BU111" s="895"/>
      <c r="BV111" s="895">
        <v>235650</v>
      </c>
      <c r="BW111" s="895"/>
      <c r="BX111" s="895"/>
      <c r="BY111" s="895"/>
      <c r="BZ111" s="895"/>
      <c r="CA111" s="895">
        <v>160113</v>
      </c>
      <c r="CB111" s="895"/>
      <c r="CC111" s="895"/>
      <c r="CD111" s="895"/>
      <c r="CE111" s="895"/>
      <c r="CF111" s="956">
        <v>5.9</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168734</v>
      </c>
      <c r="DH111" s="895"/>
      <c r="DI111" s="895"/>
      <c r="DJ111" s="895"/>
      <c r="DK111" s="895"/>
      <c r="DL111" s="895">
        <v>123024</v>
      </c>
      <c r="DM111" s="895"/>
      <c r="DN111" s="895"/>
      <c r="DO111" s="895"/>
      <c r="DP111" s="895"/>
      <c r="DQ111" s="895">
        <v>75149</v>
      </c>
      <c r="DR111" s="895"/>
      <c r="DS111" s="895"/>
      <c r="DT111" s="895"/>
      <c r="DU111" s="895"/>
      <c r="DV111" s="872">
        <v>2.8</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406</v>
      </c>
      <c r="AB112" s="858"/>
      <c r="AC112" s="858"/>
      <c r="AD112" s="858"/>
      <c r="AE112" s="859"/>
      <c r="AF112" s="860" t="s">
        <v>406</v>
      </c>
      <c r="AG112" s="858"/>
      <c r="AH112" s="858"/>
      <c r="AI112" s="858"/>
      <c r="AJ112" s="859"/>
      <c r="AK112" s="860" t="s">
        <v>406</v>
      </c>
      <c r="AL112" s="858"/>
      <c r="AM112" s="858"/>
      <c r="AN112" s="858"/>
      <c r="AO112" s="859"/>
      <c r="AP112" s="905" t="s">
        <v>430</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556598</v>
      </c>
      <c r="BR112" s="895"/>
      <c r="BS112" s="895"/>
      <c r="BT112" s="895"/>
      <c r="BU112" s="895"/>
      <c r="BV112" s="895">
        <v>719508</v>
      </c>
      <c r="BW112" s="895"/>
      <c r="BX112" s="895"/>
      <c r="BY112" s="895"/>
      <c r="BZ112" s="895"/>
      <c r="CA112" s="895">
        <v>768530</v>
      </c>
      <c r="CB112" s="895"/>
      <c r="CC112" s="895"/>
      <c r="CD112" s="895"/>
      <c r="CE112" s="895"/>
      <c r="CF112" s="956">
        <v>28.5</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138972</v>
      </c>
      <c r="DH112" s="895"/>
      <c r="DI112" s="895"/>
      <c r="DJ112" s="895"/>
      <c r="DK112" s="895"/>
      <c r="DL112" s="895">
        <v>112626</v>
      </c>
      <c r="DM112" s="895"/>
      <c r="DN112" s="895"/>
      <c r="DO112" s="895"/>
      <c r="DP112" s="895"/>
      <c r="DQ112" s="895">
        <v>84964</v>
      </c>
      <c r="DR112" s="895"/>
      <c r="DS112" s="895"/>
      <c r="DT112" s="895"/>
      <c r="DU112" s="895"/>
      <c r="DV112" s="872">
        <v>3.1</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84112</v>
      </c>
      <c r="AB113" s="1004"/>
      <c r="AC113" s="1004"/>
      <c r="AD113" s="1004"/>
      <c r="AE113" s="1005"/>
      <c r="AF113" s="1006">
        <v>76040</v>
      </c>
      <c r="AG113" s="1004"/>
      <c r="AH113" s="1004"/>
      <c r="AI113" s="1004"/>
      <c r="AJ113" s="1005"/>
      <c r="AK113" s="1006">
        <v>76631</v>
      </c>
      <c r="AL113" s="1004"/>
      <c r="AM113" s="1004"/>
      <c r="AN113" s="1004"/>
      <c r="AO113" s="1005"/>
      <c r="AP113" s="1007">
        <v>2.8</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536253</v>
      </c>
      <c r="BR113" s="895"/>
      <c r="BS113" s="895"/>
      <c r="BT113" s="895"/>
      <c r="BU113" s="895"/>
      <c r="BV113" s="895">
        <v>508740</v>
      </c>
      <c r="BW113" s="895"/>
      <c r="BX113" s="895"/>
      <c r="BY113" s="895"/>
      <c r="BZ113" s="895"/>
      <c r="CA113" s="895">
        <v>508367</v>
      </c>
      <c r="CB113" s="895"/>
      <c r="CC113" s="895"/>
      <c r="CD113" s="895"/>
      <c r="CE113" s="895"/>
      <c r="CF113" s="956">
        <v>18.8</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441</v>
      </c>
      <c r="DM113" s="858"/>
      <c r="DN113" s="858"/>
      <c r="DO113" s="858"/>
      <c r="DP113" s="859"/>
      <c r="DQ113" s="860" t="s">
        <v>441</v>
      </c>
      <c r="DR113" s="858"/>
      <c r="DS113" s="858"/>
      <c r="DT113" s="858"/>
      <c r="DU113" s="859"/>
      <c r="DV113" s="905" t="s">
        <v>430</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39843</v>
      </c>
      <c r="AB114" s="858"/>
      <c r="AC114" s="858"/>
      <c r="AD114" s="858"/>
      <c r="AE114" s="859"/>
      <c r="AF114" s="860">
        <v>43069</v>
      </c>
      <c r="AG114" s="858"/>
      <c r="AH114" s="858"/>
      <c r="AI114" s="858"/>
      <c r="AJ114" s="859"/>
      <c r="AK114" s="860">
        <v>41140</v>
      </c>
      <c r="AL114" s="858"/>
      <c r="AM114" s="858"/>
      <c r="AN114" s="858"/>
      <c r="AO114" s="859"/>
      <c r="AP114" s="905">
        <v>1.5</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675764</v>
      </c>
      <c r="BR114" s="895"/>
      <c r="BS114" s="895"/>
      <c r="BT114" s="895"/>
      <c r="BU114" s="895"/>
      <c r="BV114" s="895">
        <v>635551</v>
      </c>
      <c r="BW114" s="895"/>
      <c r="BX114" s="895"/>
      <c r="BY114" s="895"/>
      <c r="BZ114" s="895"/>
      <c r="CA114" s="895">
        <v>531526</v>
      </c>
      <c r="CB114" s="895"/>
      <c r="CC114" s="895"/>
      <c r="CD114" s="895"/>
      <c r="CE114" s="895"/>
      <c r="CF114" s="956">
        <v>19.7</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430</v>
      </c>
      <c r="DH114" s="858"/>
      <c r="DI114" s="858"/>
      <c r="DJ114" s="858"/>
      <c r="DK114" s="859"/>
      <c r="DL114" s="860" t="s">
        <v>430</v>
      </c>
      <c r="DM114" s="858"/>
      <c r="DN114" s="858"/>
      <c r="DO114" s="858"/>
      <c r="DP114" s="859"/>
      <c r="DQ114" s="860" t="s">
        <v>430</v>
      </c>
      <c r="DR114" s="858"/>
      <c r="DS114" s="858"/>
      <c r="DT114" s="858"/>
      <c r="DU114" s="859"/>
      <c r="DV114" s="905" t="s">
        <v>430</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83664</v>
      </c>
      <c r="AB115" s="1004"/>
      <c r="AC115" s="1004"/>
      <c r="AD115" s="1004"/>
      <c r="AE115" s="1005"/>
      <c r="AF115" s="1006">
        <v>83896</v>
      </c>
      <c r="AG115" s="1004"/>
      <c r="AH115" s="1004"/>
      <c r="AI115" s="1004"/>
      <c r="AJ115" s="1005"/>
      <c r="AK115" s="1006">
        <v>84205</v>
      </c>
      <c r="AL115" s="1004"/>
      <c r="AM115" s="1004"/>
      <c r="AN115" s="1004"/>
      <c r="AO115" s="1005"/>
      <c r="AP115" s="1007">
        <v>3.1</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16216</v>
      </c>
      <c r="BR115" s="895"/>
      <c r="BS115" s="895"/>
      <c r="BT115" s="895"/>
      <c r="BU115" s="895"/>
      <c r="BV115" s="895">
        <v>15566</v>
      </c>
      <c r="BW115" s="895"/>
      <c r="BX115" s="895"/>
      <c r="BY115" s="895"/>
      <c r="BZ115" s="895"/>
      <c r="CA115" s="895">
        <v>14916</v>
      </c>
      <c r="CB115" s="895"/>
      <c r="CC115" s="895"/>
      <c r="CD115" s="895"/>
      <c r="CE115" s="895"/>
      <c r="CF115" s="956">
        <v>0.6</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406</v>
      </c>
      <c r="DH115" s="858"/>
      <c r="DI115" s="858"/>
      <c r="DJ115" s="858"/>
      <c r="DK115" s="859"/>
      <c r="DL115" s="860" t="s">
        <v>232</v>
      </c>
      <c r="DM115" s="858"/>
      <c r="DN115" s="858"/>
      <c r="DO115" s="858"/>
      <c r="DP115" s="859"/>
      <c r="DQ115" s="860" t="s">
        <v>430</v>
      </c>
      <c r="DR115" s="858"/>
      <c r="DS115" s="858"/>
      <c r="DT115" s="858"/>
      <c r="DU115" s="859"/>
      <c r="DV115" s="905" t="s">
        <v>232</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75</v>
      </c>
      <c r="AB116" s="858"/>
      <c r="AC116" s="858"/>
      <c r="AD116" s="858"/>
      <c r="AE116" s="859"/>
      <c r="AF116" s="860">
        <v>63</v>
      </c>
      <c r="AG116" s="858"/>
      <c r="AH116" s="858"/>
      <c r="AI116" s="858"/>
      <c r="AJ116" s="859"/>
      <c r="AK116" s="860">
        <v>78</v>
      </c>
      <c r="AL116" s="858"/>
      <c r="AM116" s="858"/>
      <c r="AN116" s="858"/>
      <c r="AO116" s="859"/>
      <c r="AP116" s="905">
        <v>0</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441</v>
      </c>
      <c r="BW116" s="895"/>
      <c r="BX116" s="895"/>
      <c r="BY116" s="895"/>
      <c r="BZ116" s="895"/>
      <c r="CA116" s="895" t="s">
        <v>441</v>
      </c>
      <c r="CB116" s="895"/>
      <c r="CC116" s="895"/>
      <c r="CD116" s="895"/>
      <c r="CE116" s="895"/>
      <c r="CF116" s="956" t="s">
        <v>441</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430</v>
      </c>
      <c r="DH116" s="858"/>
      <c r="DI116" s="858"/>
      <c r="DJ116" s="858"/>
      <c r="DK116" s="859"/>
      <c r="DL116" s="860" t="s">
        <v>232</v>
      </c>
      <c r="DM116" s="858"/>
      <c r="DN116" s="858"/>
      <c r="DO116" s="858"/>
      <c r="DP116" s="859"/>
      <c r="DQ116" s="860" t="s">
        <v>430</v>
      </c>
      <c r="DR116" s="858"/>
      <c r="DS116" s="858"/>
      <c r="DT116" s="858"/>
      <c r="DU116" s="859"/>
      <c r="DV116" s="905" t="s">
        <v>430</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867411</v>
      </c>
      <c r="AB117" s="990"/>
      <c r="AC117" s="990"/>
      <c r="AD117" s="990"/>
      <c r="AE117" s="991"/>
      <c r="AF117" s="992">
        <v>785353</v>
      </c>
      <c r="AG117" s="990"/>
      <c r="AH117" s="990"/>
      <c r="AI117" s="990"/>
      <c r="AJ117" s="991"/>
      <c r="AK117" s="992">
        <v>814494</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406</v>
      </c>
      <c r="BR117" s="895"/>
      <c r="BS117" s="895"/>
      <c r="BT117" s="895"/>
      <c r="BU117" s="895"/>
      <c r="BV117" s="895" t="s">
        <v>441</v>
      </c>
      <c r="BW117" s="895"/>
      <c r="BX117" s="895"/>
      <c r="BY117" s="895"/>
      <c r="BZ117" s="895"/>
      <c r="CA117" s="895" t="s">
        <v>232</v>
      </c>
      <c r="CB117" s="895"/>
      <c r="CC117" s="895"/>
      <c r="CD117" s="895"/>
      <c r="CE117" s="895"/>
      <c r="CF117" s="956" t="s">
        <v>406</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232</v>
      </c>
      <c r="DH117" s="858"/>
      <c r="DI117" s="858"/>
      <c r="DJ117" s="858"/>
      <c r="DK117" s="859"/>
      <c r="DL117" s="860" t="s">
        <v>430</v>
      </c>
      <c r="DM117" s="858"/>
      <c r="DN117" s="858"/>
      <c r="DO117" s="858"/>
      <c r="DP117" s="859"/>
      <c r="DQ117" s="860" t="s">
        <v>406</v>
      </c>
      <c r="DR117" s="858"/>
      <c r="DS117" s="858"/>
      <c r="DT117" s="858"/>
      <c r="DU117" s="859"/>
      <c r="DV117" s="905" t="s">
        <v>441</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303</v>
      </c>
      <c r="AG118" s="983"/>
      <c r="AH118" s="983"/>
      <c r="AI118" s="983"/>
      <c r="AJ118" s="984"/>
      <c r="AK118" s="985" t="s">
        <v>302</v>
      </c>
      <c r="AL118" s="983"/>
      <c r="AM118" s="983"/>
      <c r="AN118" s="983"/>
      <c r="AO118" s="984"/>
      <c r="AP118" s="986" t="s">
        <v>424</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441</v>
      </c>
      <c r="BR118" s="926"/>
      <c r="BS118" s="926"/>
      <c r="BT118" s="926"/>
      <c r="BU118" s="926"/>
      <c r="BV118" s="926" t="s">
        <v>441</v>
      </c>
      <c r="BW118" s="926"/>
      <c r="BX118" s="926"/>
      <c r="BY118" s="926"/>
      <c r="BZ118" s="926"/>
      <c r="CA118" s="926" t="s">
        <v>406</v>
      </c>
      <c r="CB118" s="926"/>
      <c r="CC118" s="926"/>
      <c r="CD118" s="926"/>
      <c r="CE118" s="926"/>
      <c r="CF118" s="956" t="s">
        <v>441</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232</v>
      </c>
      <c r="DH118" s="858"/>
      <c r="DI118" s="858"/>
      <c r="DJ118" s="858"/>
      <c r="DK118" s="859"/>
      <c r="DL118" s="860" t="s">
        <v>232</v>
      </c>
      <c r="DM118" s="858"/>
      <c r="DN118" s="858"/>
      <c r="DO118" s="858"/>
      <c r="DP118" s="859"/>
      <c r="DQ118" s="860" t="s">
        <v>441</v>
      </c>
      <c r="DR118" s="858"/>
      <c r="DS118" s="858"/>
      <c r="DT118" s="858"/>
      <c r="DU118" s="859"/>
      <c r="DV118" s="905" t="s">
        <v>232</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232</v>
      </c>
      <c r="AB119" s="976"/>
      <c r="AC119" s="976"/>
      <c r="AD119" s="976"/>
      <c r="AE119" s="977"/>
      <c r="AF119" s="978" t="s">
        <v>430</v>
      </c>
      <c r="AG119" s="976"/>
      <c r="AH119" s="976"/>
      <c r="AI119" s="976"/>
      <c r="AJ119" s="977"/>
      <c r="AK119" s="978" t="s">
        <v>441</v>
      </c>
      <c r="AL119" s="976"/>
      <c r="AM119" s="976"/>
      <c r="AN119" s="976"/>
      <c r="AO119" s="977"/>
      <c r="AP119" s="979" t="s">
        <v>232</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456</v>
      </c>
      <c r="BP119" s="959"/>
      <c r="BQ119" s="963">
        <v>8146151</v>
      </c>
      <c r="BR119" s="926"/>
      <c r="BS119" s="926"/>
      <c r="BT119" s="926"/>
      <c r="BU119" s="926"/>
      <c r="BV119" s="926">
        <v>8144227</v>
      </c>
      <c r="BW119" s="926"/>
      <c r="BX119" s="926"/>
      <c r="BY119" s="926"/>
      <c r="BZ119" s="926"/>
      <c r="CA119" s="926">
        <v>7764540</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406</v>
      </c>
      <c r="DH119" s="841"/>
      <c r="DI119" s="841"/>
      <c r="DJ119" s="841"/>
      <c r="DK119" s="842"/>
      <c r="DL119" s="843" t="s">
        <v>441</v>
      </c>
      <c r="DM119" s="841"/>
      <c r="DN119" s="841"/>
      <c r="DO119" s="841"/>
      <c r="DP119" s="842"/>
      <c r="DQ119" s="843" t="s">
        <v>441</v>
      </c>
      <c r="DR119" s="841"/>
      <c r="DS119" s="841"/>
      <c r="DT119" s="841"/>
      <c r="DU119" s="842"/>
      <c r="DV119" s="929" t="s">
        <v>441</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50369</v>
      </c>
      <c r="AB120" s="858"/>
      <c r="AC120" s="858"/>
      <c r="AD120" s="858"/>
      <c r="AE120" s="859"/>
      <c r="AF120" s="860">
        <v>50602</v>
      </c>
      <c r="AG120" s="858"/>
      <c r="AH120" s="858"/>
      <c r="AI120" s="858"/>
      <c r="AJ120" s="859"/>
      <c r="AK120" s="860">
        <v>50911</v>
      </c>
      <c r="AL120" s="858"/>
      <c r="AM120" s="858"/>
      <c r="AN120" s="858"/>
      <c r="AO120" s="859"/>
      <c r="AP120" s="905">
        <v>1.9</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1626809</v>
      </c>
      <c r="BR120" s="923"/>
      <c r="BS120" s="923"/>
      <c r="BT120" s="923"/>
      <c r="BU120" s="923"/>
      <c r="BV120" s="923">
        <v>1556653</v>
      </c>
      <c r="BW120" s="923"/>
      <c r="BX120" s="923"/>
      <c r="BY120" s="923"/>
      <c r="BZ120" s="923"/>
      <c r="CA120" s="923">
        <v>1408152</v>
      </c>
      <c r="CB120" s="923"/>
      <c r="CC120" s="923"/>
      <c r="CD120" s="923"/>
      <c r="CE120" s="923"/>
      <c r="CF120" s="947">
        <v>52.2</v>
      </c>
      <c r="CG120" s="948"/>
      <c r="CH120" s="948"/>
      <c r="CI120" s="948"/>
      <c r="CJ120" s="948"/>
      <c r="CK120" s="949" t="s">
        <v>460</v>
      </c>
      <c r="CL120" s="933"/>
      <c r="CM120" s="933"/>
      <c r="CN120" s="933"/>
      <c r="CO120" s="934"/>
      <c r="CP120" s="953" t="s">
        <v>461</v>
      </c>
      <c r="CQ120" s="954"/>
      <c r="CR120" s="954"/>
      <c r="CS120" s="954"/>
      <c r="CT120" s="954"/>
      <c r="CU120" s="954"/>
      <c r="CV120" s="954"/>
      <c r="CW120" s="954"/>
      <c r="CX120" s="954"/>
      <c r="CY120" s="954"/>
      <c r="CZ120" s="954"/>
      <c r="DA120" s="954"/>
      <c r="DB120" s="954"/>
      <c r="DC120" s="954"/>
      <c r="DD120" s="954"/>
      <c r="DE120" s="954"/>
      <c r="DF120" s="955"/>
      <c r="DG120" s="942">
        <v>455474</v>
      </c>
      <c r="DH120" s="923"/>
      <c r="DI120" s="923"/>
      <c r="DJ120" s="923"/>
      <c r="DK120" s="923"/>
      <c r="DL120" s="923">
        <v>500160</v>
      </c>
      <c r="DM120" s="923"/>
      <c r="DN120" s="923"/>
      <c r="DO120" s="923"/>
      <c r="DP120" s="923"/>
      <c r="DQ120" s="923">
        <v>556491</v>
      </c>
      <c r="DR120" s="923"/>
      <c r="DS120" s="923"/>
      <c r="DT120" s="923"/>
      <c r="DU120" s="923"/>
      <c r="DV120" s="924">
        <v>20.6</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33295</v>
      </c>
      <c r="AB121" s="858"/>
      <c r="AC121" s="858"/>
      <c r="AD121" s="858"/>
      <c r="AE121" s="859"/>
      <c r="AF121" s="860">
        <v>33294</v>
      </c>
      <c r="AG121" s="858"/>
      <c r="AH121" s="858"/>
      <c r="AI121" s="858"/>
      <c r="AJ121" s="859"/>
      <c r="AK121" s="860">
        <v>33294</v>
      </c>
      <c r="AL121" s="858"/>
      <c r="AM121" s="858"/>
      <c r="AN121" s="858"/>
      <c r="AO121" s="859"/>
      <c r="AP121" s="905">
        <v>1.2</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212365</v>
      </c>
      <c r="BR121" s="895"/>
      <c r="BS121" s="895"/>
      <c r="BT121" s="895"/>
      <c r="BU121" s="895"/>
      <c r="BV121" s="895">
        <v>205786</v>
      </c>
      <c r="BW121" s="895"/>
      <c r="BX121" s="895"/>
      <c r="BY121" s="895"/>
      <c r="BZ121" s="895"/>
      <c r="CA121" s="895">
        <v>194285</v>
      </c>
      <c r="CB121" s="895"/>
      <c r="CC121" s="895"/>
      <c r="CD121" s="895"/>
      <c r="CE121" s="895"/>
      <c r="CF121" s="956">
        <v>7.2</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75563</v>
      </c>
      <c r="DH121" s="895"/>
      <c r="DI121" s="895"/>
      <c r="DJ121" s="895"/>
      <c r="DK121" s="895"/>
      <c r="DL121" s="895">
        <v>192527</v>
      </c>
      <c r="DM121" s="895"/>
      <c r="DN121" s="895"/>
      <c r="DO121" s="895"/>
      <c r="DP121" s="895"/>
      <c r="DQ121" s="895">
        <v>187009</v>
      </c>
      <c r="DR121" s="895"/>
      <c r="DS121" s="895"/>
      <c r="DT121" s="895"/>
      <c r="DU121" s="895"/>
      <c r="DV121" s="872">
        <v>6.9</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406</v>
      </c>
      <c r="AB122" s="858"/>
      <c r="AC122" s="858"/>
      <c r="AD122" s="858"/>
      <c r="AE122" s="859"/>
      <c r="AF122" s="860" t="s">
        <v>441</v>
      </c>
      <c r="AG122" s="858"/>
      <c r="AH122" s="858"/>
      <c r="AI122" s="858"/>
      <c r="AJ122" s="859"/>
      <c r="AK122" s="860" t="s">
        <v>441</v>
      </c>
      <c r="AL122" s="858"/>
      <c r="AM122" s="858"/>
      <c r="AN122" s="858"/>
      <c r="AO122" s="859"/>
      <c r="AP122" s="905" t="s">
        <v>430</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4443203</v>
      </c>
      <c r="BR122" s="926"/>
      <c r="BS122" s="926"/>
      <c r="BT122" s="926"/>
      <c r="BU122" s="926"/>
      <c r="BV122" s="926">
        <v>4333339</v>
      </c>
      <c r="BW122" s="926"/>
      <c r="BX122" s="926"/>
      <c r="BY122" s="926"/>
      <c r="BZ122" s="926"/>
      <c r="CA122" s="926">
        <v>4168471</v>
      </c>
      <c r="CB122" s="926"/>
      <c r="CC122" s="926"/>
      <c r="CD122" s="926"/>
      <c r="CE122" s="926"/>
      <c r="CF122" s="927">
        <v>154.4</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v>25561</v>
      </c>
      <c r="DH122" s="895"/>
      <c r="DI122" s="895"/>
      <c r="DJ122" s="895"/>
      <c r="DK122" s="895"/>
      <c r="DL122" s="895">
        <v>26821</v>
      </c>
      <c r="DM122" s="895"/>
      <c r="DN122" s="895"/>
      <c r="DO122" s="895"/>
      <c r="DP122" s="895"/>
      <c r="DQ122" s="895">
        <v>25030</v>
      </c>
      <c r="DR122" s="895"/>
      <c r="DS122" s="895"/>
      <c r="DT122" s="895"/>
      <c r="DU122" s="895"/>
      <c r="DV122" s="872">
        <v>0.9</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406</v>
      </c>
      <c r="AB123" s="858"/>
      <c r="AC123" s="858"/>
      <c r="AD123" s="858"/>
      <c r="AE123" s="859"/>
      <c r="AF123" s="860" t="s">
        <v>441</v>
      </c>
      <c r="AG123" s="858"/>
      <c r="AH123" s="858"/>
      <c r="AI123" s="858"/>
      <c r="AJ123" s="859"/>
      <c r="AK123" s="860" t="s">
        <v>406</v>
      </c>
      <c r="AL123" s="858"/>
      <c r="AM123" s="858"/>
      <c r="AN123" s="858"/>
      <c r="AO123" s="859"/>
      <c r="AP123" s="905" t="s">
        <v>406</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466</v>
      </c>
      <c r="BP123" s="959"/>
      <c r="BQ123" s="913">
        <v>6282377</v>
      </c>
      <c r="BR123" s="914"/>
      <c r="BS123" s="914"/>
      <c r="BT123" s="914"/>
      <c r="BU123" s="914"/>
      <c r="BV123" s="914">
        <v>6095778</v>
      </c>
      <c r="BW123" s="914"/>
      <c r="BX123" s="914"/>
      <c r="BY123" s="914"/>
      <c r="BZ123" s="914"/>
      <c r="CA123" s="914">
        <v>5770908</v>
      </c>
      <c r="CB123" s="914"/>
      <c r="CC123" s="914"/>
      <c r="CD123" s="914"/>
      <c r="CE123" s="914"/>
      <c r="CF123" s="824"/>
      <c r="CG123" s="825"/>
      <c r="CH123" s="825"/>
      <c r="CI123" s="825"/>
      <c r="CJ123" s="915"/>
      <c r="CK123" s="950"/>
      <c r="CL123" s="936"/>
      <c r="CM123" s="936"/>
      <c r="CN123" s="936"/>
      <c r="CO123" s="937"/>
      <c r="CP123" s="916" t="s">
        <v>397</v>
      </c>
      <c r="CQ123" s="917"/>
      <c r="CR123" s="917"/>
      <c r="CS123" s="917"/>
      <c r="CT123" s="917"/>
      <c r="CU123" s="917"/>
      <c r="CV123" s="917"/>
      <c r="CW123" s="917"/>
      <c r="CX123" s="917"/>
      <c r="CY123" s="917"/>
      <c r="CZ123" s="917"/>
      <c r="DA123" s="917"/>
      <c r="DB123" s="917"/>
      <c r="DC123" s="917"/>
      <c r="DD123" s="917"/>
      <c r="DE123" s="917"/>
      <c r="DF123" s="918"/>
      <c r="DG123" s="857" t="s">
        <v>430</v>
      </c>
      <c r="DH123" s="858"/>
      <c r="DI123" s="858"/>
      <c r="DJ123" s="858"/>
      <c r="DK123" s="859"/>
      <c r="DL123" s="860" t="s">
        <v>406</v>
      </c>
      <c r="DM123" s="858"/>
      <c r="DN123" s="858"/>
      <c r="DO123" s="858"/>
      <c r="DP123" s="859"/>
      <c r="DQ123" s="860" t="s">
        <v>441</v>
      </c>
      <c r="DR123" s="858"/>
      <c r="DS123" s="858"/>
      <c r="DT123" s="858"/>
      <c r="DU123" s="859"/>
      <c r="DV123" s="905" t="s">
        <v>406</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406</v>
      </c>
      <c r="AB124" s="858"/>
      <c r="AC124" s="858"/>
      <c r="AD124" s="858"/>
      <c r="AE124" s="859"/>
      <c r="AF124" s="860" t="s">
        <v>406</v>
      </c>
      <c r="AG124" s="858"/>
      <c r="AH124" s="858"/>
      <c r="AI124" s="858"/>
      <c r="AJ124" s="859"/>
      <c r="AK124" s="860" t="s">
        <v>406</v>
      </c>
      <c r="AL124" s="858"/>
      <c r="AM124" s="858"/>
      <c r="AN124" s="858"/>
      <c r="AO124" s="859"/>
      <c r="AP124" s="905" t="s">
        <v>430</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67.5</v>
      </c>
      <c r="BR124" s="912"/>
      <c r="BS124" s="912"/>
      <c r="BT124" s="912"/>
      <c r="BU124" s="912"/>
      <c r="BV124" s="912">
        <v>75</v>
      </c>
      <c r="BW124" s="912"/>
      <c r="BX124" s="912"/>
      <c r="BY124" s="912"/>
      <c r="BZ124" s="912"/>
      <c r="CA124" s="912">
        <v>73.8</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t="s">
        <v>469</v>
      </c>
      <c r="DH124" s="841"/>
      <c r="DI124" s="841"/>
      <c r="DJ124" s="841"/>
      <c r="DK124" s="842"/>
      <c r="DL124" s="843" t="s">
        <v>469</v>
      </c>
      <c r="DM124" s="841"/>
      <c r="DN124" s="841"/>
      <c r="DO124" s="841"/>
      <c r="DP124" s="842"/>
      <c r="DQ124" s="843" t="s">
        <v>469</v>
      </c>
      <c r="DR124" s="841"/>
      <c r="DS124" s="841"/>
      <c r="DT124" s="841"/>
      <c r="DU124" s="842"/>
      <c r="DV124" s="929" t="s">
        <v>469</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469</v>
      </c>
      <c r="AB125" s="858"/>
      <c r="AC125" s="858"/>
      <c r="AD125" s="858"/>
      <c r="AE125" s="859"/>
      <c r="AF125" s="860" t="s">
        <v>470</v>
      </c>
      <c r="AG125" s="858"/>
      <c r="AH125" s="858"/>
      <c r="AI125" s="858"/>
      <c r="AJ125" s="859"/>
      <c r="AK125" s="860" t="s">
        <v>469</v>
      </c>
      <c r="AL125" s="858"/>
      <c r="AM125" s="858"/>
      <c r="AN125" s="858"/>
      <c r="AO125" s="859"/>
      <c r="AP125" s="905" t="s">
        <v>469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469</v>
      </c>
      <c r="DH125" s="923"/>
      <c r="DI125" s="923"/>
      <c r="DJ125" s="923"/>
      <c r="DK125" s="923"/>
      <c r="DL125" s="923" t="s">
        <v>470</v>
      </c>
      <c r="DM125" s="923"/>
      <c r="DN125" s="923"/>
      <c r="DO125" s="923"/>
      <c r="DP125" s="923"/>
      <c r="DQ125" s="923" t="s">
        <v>469</v>
      </c>
      <c r="DR125" s="923"/>
      <c r="DS125" s="923"/>
      <c r="DT125" s="923"/>
      <c r="DU125" s="923"/>
      <c r="DV125" s="924" t="s">
        <v>469</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469</v>
      </c>
      <c r="AB126" s="858"/>
      <c r="AC126" s="858"/>
      <c r="AD126" s="858"/>
      <c r="AE126" s="859"/>
      <c r="AF126" s="860" t="s">
        <v>469</v>
      </c>
      <c r="AG126" s="858"/>
      <c r="AH126" s="858"/>
      <c r="AI126" s="858"/>
      <c r="AJ126" s="859"/>
      <c r="AK126" s="860" t="s">
        <v>469</v>
      </c>
      <c r="AL126" s="858"/>
      <c r="AM126" s="858"/>
      <c r="AN126" s="858"/>
      <c r="AO126" s="859"/>
      <c r="AP126" s="905" t="s">
        <v>469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470</v>
      </c>
      <c r="DH126" s="895"/>
      <c r="DI126" s="895"/>
      <c r="DJ126" s="895"/>
      <c r="DK126" s="895"/>
      <c r="DL126" s="895" t="s">
        <v>469</v>
      </c>
      <c r="DM126" s="895"/>
      <c r="DN126" s="895"/>
      <c r="DO126" s="895"/>
      <c r="DP126" s="895"/>
      <c r="DQ126" s="895" t="s">
        <v>470</v>
      </c>
      <c r="DR126" s="895"/>
      <c r="DS126" s="895"/>
      <c r="DT126" s="895"/>
      <c r="DU126" s="895"/>
      <c r="DV126" s="872" t="s">
        <v>469</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469</v>
      </c>
      <c r="AB127" s="858"/>
      <c r="AC127" s="858"/>
      <c r="AD127" s="858"/>
      <c r="AE127" s="859"/>
      <c r="AF127" s="860" t="s">
        <v>469</v>
      </c>
      <c r="AG127" s="858"/>
      <c r="AH127" s="858"/>
      <c r="AI127" s="858"/>
      <c r="AJ127" s="859"/>
      <c r="AK127" s="860" t="s">
        <v>469</v>
      </c>
      <c r="AL127" s="858"/>
      <c r="AM127" s="858"/>
      <c r="AN127" s="858"/>
      <c r="AO127" s="859"/>
      <c r="AP127" s="905" t="s">
        <v>469</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469</v>
      </c>
      <c r="DH127" s="895"/>
      <c r="DI127" s="895"/>
      <c r="DJ127" s="895"/>
      <c r="DK127" s="895"/>
      <c r="DL127" s="895" t="s">
        <v>469</v>
      </c>
      <c r="DM127" s="895"/>
      <c r="DN127" s="895"/>
      <c r="DO127" s="895"/>
      <c r="DP127" s="895"/>
      <c r="DQ127" s="895" t="s">
        <v>469</v>
      </c>
      <c r="DR127" s="895"/>
      <c r="DS127" s="895"/>
      <c r="DT127" s="895"/>
      <c r="DU127" s="895"/>
      <c r="DV127" s="872" t="s">
        <v>469</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20596</v>
      </c>
      <c r="AB128" s="879"/>
      <c r="AC128" s="879"/>
      <c r="AD128" s="879"/>
      <c r="AE128" s="880"/>
      <c r="AF128" s="881">
        <v>39560</v>
      </c>
      <c r="AG128" s="879"/>
      <c r="AH128" s="879"/>
      <c r="AI128" s="879"/>
      <c r="AJ128" s="880"/>
      <c r="AK128" s="881">
        <v>32612</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232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v>16216</v>
      </c>
      <c r="DH128" s="869"/>
      <c r="DI128" s="869"/>
      <c r="DJ128" s="869"/>
      <c r="DK128" s="869"/>
      <c r="DL128" s="869">
        <v>15566</v>
      </c>
      <c r="DM128" s="869"/>
      <c r="DN128" s="869"/>
      <c r="DO128" s="869"/>
      <c r="DP128" s="869"/>
      <c r="DQ128" s="869">
        <v>14916</v>
      </c>
      <c r="DR128" s="869"/>
      <c r="DS128" s="869"/>
      <c r="DT128" s="869"/>
      <c r="DU128" s="869"/>
      <c r="DV128" s="870">
        <v>0.6</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3223101</v>
      </c>
      <c r="AB129" s="858"/>
      <c r="AC129" s="858"/>
      <c r="AD129" s="858"/>
      <c r="AE129" s="859"/>
      <c r="AF129" s="860">
        <v>3169565</v>
      </c>
      <c r="AG129" s="858"/>
      <c r="AH129" s="858"/>
      <c r="AI129" s="858"/>
      <c r="AJ129" s="859"/>
      <c r="AK129" s="860">
        <v>3126536</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232</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462600</v>
      </c>
      <c r="AB130" s="858"/>
      <c r="AC130" s="858"/>
      <c r="AD130" s="858"/>
      <c r="AE130" s="859"/>
      <c r="AF130" s="860">
        <v>439263</v>
      </c>
      <c r="AG130" s="858"/>
      <c r="AH130" s="858"/>
      <c r="AI130" s="858"/>
      <c r="AJ130" s="859"/>
      <c r="AK130" s="860">
        <v>426704</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12.7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2760501</v>
      </c>
      <c r="AB131" s="841"/>
      <c r="AC131" s="841"/>
      <c r="AD131" s="841"/>
      <c r="AE131" s="842"/>
      <c r="AF131" s="843">
        <v>2730302</v>
      </c>
      <c r="AG131" s="841"/>
      <c r="AH131" s="841"/>
      <c r="AI131" s="841"/>
      <c r="AJ131" s="842"/>
      <c r="AK131" s="843">
        <v>2699832</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v>73.8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13.91830686</v>
      </c>
      <c r="AB132" s="821"/>
      <c r="AC132" s="821"/>
      <c r="AD132" s="821"/>
      <c r="AE132" s="822"/>
      <c r="AF132" s="823">
        <v>11.226963169999999</v>
      </c>
      <c r="AG132" s="821"/>
      <c r="AH132" s="821"/>
      <c r="AI132" s="821"/>
      <c r="AJ132" s="822"/>
      <c r="AK132" s="823">
        <v>13.155559309999999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14</v>
      </c>
      <c r="AB133" s="800"/>
      <c r="AC133" s="800"/>
      <c r="AD133" s="800"/>
      <c r="AE133" s="801"/>
      <c r="AF133" s="799">
        <v>13</v>
      </c>
      <c r="AG133" s="800"/>
      <c r="AH133" s="800"/>
      <c r="AI133" s="800"/>
      <c r="AJ133" s="801"/>
      <c r="AK133" s="799">
        <v>12.7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wP/Kp/Chs/Fm7lDjf8vqOFrUrglEmM53d/TWgnO+sXA4uP492GmMebypCR4lkl58SfstzxxtGoW3nXC5IBZ7A==" saltValue="hpujsIdOPxk7To7/Rx8E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hFFlpwpYyuXuU/ICb563KSw5MXCx4PowgSZOcy+KGro6cwDSMdQApDnk6N90WlFQqPdtRcEs5PGM1MxVIaeDQ==" saltValue="SZa5iWgX6Q2Yohramnwp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tqoAyl9BamP/Qca5/4FjumGdMWfn7wiXKYkvQBGuvv0HC6x8w9kOlglMp1gqzZ3RR5olZUmdgnljFOxlNJDww==" saltValue="n5p6ezUPPGXB0lF4DgEKL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842407</v>
      </c>
      <c r="AP9" s="312">
        <v>111238</v>
      </c>
      <c r="AQ9" s="313">
        <v>137457</v>
      </c>
      <c r="AR9" s="314">
        <v>-19.100000000000001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15642</v>
      </c>
      <c r="AP10" s="315">
        <v>2065</v>
      </c>
      <c r="AQ10" s="316">
        <v>16552</v>
      </c>
      <c r="AR10" s="317">
        <v>-87.5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236116</v>
      </c>
      <c r="AP11" s="315">
        <v>31179</v>
      </c>
      <c r="AQ11" s="316">
        <v>23820</v>
      </c>
      <c r="AR11" s="317">
        <v>30.9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v>4583</v>
      </c>
      <c r="AP12" s="315">
        <v>605</v>
      </c>
      <c r="AQ12" s="316">
        <v>3889</v>
      </c>
      <c r="AR12" s="317">
        <v>-84.4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44111</v>
      </c>
      <c r="AP14" s="315">
        <v>5825</v>
      </c>
      <c r="AQ14" s="316">
        <v>6581</v>
      </c>
      <c r="AR14" s="317">
        <v>-11.5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15707</v>
      </c>
      <c r="AP15" s="315">
        <v>2074</v>
      </c>
      <c r="AQ15" s="316">
        <v>3467</v>
      </c>
      <c r="AR15" s="317">
        <v>-40.200000000000003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-70422</v>
      </c>
      <c r="AP16" s="315">
        <v>-9299</v>
      </c>
      <c r="AQ16" s="316">
        <v>-13853</v>
      </c>
      <c r="AR16" s="317">
        <v>-32.9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1088144</v>
      </c>
      <c r="AP17" s="315">
        <v>143687</v>
      </c>
      <c r="AQ17" s="316">
        <v>177914</v>
      </c>
      <c r="AR17" s="317">
        <v>-19.2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12.41</v>
      </c>
      <c r="AP21" s="328">
        <v>15.77</v>
      </c>
      <c r="AQ21" s="329">
        <v>-3.36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96.8</v>
      </c>
      <c r="AP22" s="333">
        <v>96</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612440</v>
      </c>
      <c r="AP32" s="342">
        <v>80872</v>
      </c>
      <c r="AQ32" s="343">
        <v>107318</v>
      </c>
      <c r="AR32" s="344">
        <v>-24.6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507</v>
      </c>
      <c r="AP33" s="342" t="s">
        <v>507</v>
      </c>
      <c r="AQ33" s="343">
        <v>192</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507</v>
      </c>
      <c r="AP34" s="342" t="s">
        <v>507</v>
      </c>
      <c r="AQ34" s="343">
        <v>281</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76631</v>
      </c>
      <c r="AP35" s="342">
        <v>10119</v>
      </c>
      <c r="AQ35" s="343">
        <v>22732</v>
      </c>
      <c r="AR35" s="344">
        <v>-55.5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41140</v>
      </c>
      <c r="AP36" s="342">
        <v>5432</v>
      </c>
      <c r="AQ36" s="343">
        <v>3735</v>
      </c>
      <c r="AR36" s="344">
        <v>45.4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v>84205</v>
      </c>
      <c r="AP37" s="342">
        <v>11119</v>
      </c>
      <c r="AQ37" s="343">
        <v>1596</v>
      </c>
      <c r="AR37" s="344">
        <v>596.70000000000005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v>78</v>
      </c>
      <c r="AP38" s="345">
        <v>10</v>
      </c>
      <c r="AQ38" s="346">
        <v>19</v>
      </c>
      <c r="AR38" s="334">
        <v>-47.4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-32612</v>
      </c>
      <c r="AP39" s="342">
        <v>-4306</v>
      </c>
      <c r="AQ39" s="343">
        <v>-5126</v>
      </c>
      <c r="AR39" s="344">
        <v>-16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-426704</v>
      </c>
      <c r="AP40" s="342">
        <v>-56345</v>
      </c>
      <c r="AQ40" s="343">
        <v>-92432</v>
      </c>
      <c r="AR40" s="344">
        <v>-39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355178</v>
      </c>
      <c r="AP41" s="342">
        <v>46901</v>
      </c>
      <c r="AQ41" s="343">
        <v>38314</v>
      </c>
      <c r="AR41" s="344">
        <v>22.4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1182160</v>
      </c>
      <c r="AN51" s="364">
        <v>144961</v>
      </c>
      <c r="AO51" s="365">
        <v>137.69999999999999</v>
      </c>
      <c r="AP51" s="366">
        <v>175675</v>
      </c>
      <c r="AQ51" s="367">
        <v>0.6</v>
      </c>
      <c r="AR51" s="368">
        <v>137.1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1066154</v>
      </c>
      <c r="AN52" s="372">
        <v>130736</v>
      </c>
      <c r="AO52" s="373">
        <v>217.7</v>
      </c>
      <c r="AP52" s="374">
        <v>87698</v>
      </c>
      <c r="AQ52" s="375">
        <v>10</v>
      </c>
      <c r="AR52" s="376">
        <v>207.7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1400296</v>
      </c>
      <c r="AN53" s="364">
        <v>175917</v>
      </c>
      <c r="AO53" s="365">
        <v>21.4</v>
      </c>
      <c r="AP53" s="366">
        <v>162193</v>
      </c>
      <c r="AQ53" s="367">
        <v>-7.7</v>
      </c>
      <c r="AR53" s="368">
        <v>29.1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298011</v>
      </c>
      <c r="AN54" s="372">
        <v>37439</v>
      </c>
      <c r="AO54" s="373">
        <v>-71.400000000000006</v>
      </c>
      <c r="AP54" s="374">
        <v>79985</v>
      </c>
      <c r="AQ54" s="375">
        <v>-8.8000000000000007</v>
      </c>
      <c r="AR54" s="376">
        <v>-62.6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479791</v>
      </c>
      <c r="AN55" s="364">
        <v>61630</v>
      </c>
      <c r="AO55" s="365">
        <v>-65</v>
      </c>
      <c r="AP55" s="366">
        <v>168868</v>
      </c>
      <c r="AQ55" s="367">
        <v>4.0999999999999996</v>
      </c>
      <c r="AR55" s="368">
        <v>-69.099999999999994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425398</v>
      </c>
      <c r="AN56" s="372">
        <v>54643</v>
      </c>
      <c r="AO56" s="373">
        <v>46</v>
      </c>
      <c r="AP56" s="374">
        <v>79360</v>
      </c>
      <c r="AQ56" s="375">
        <v>-0.8</v>
      </c>
      <c r="AR56" s="376">
        <v>46.8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831212</v>
      </c>
      <c r="AN57" s="364">
        <v>108132</v>
      </c>
      <c r="AO57" s="365">
        <v>75.5</v>
      </c>
      <c r="AP57" s="366">
        <v>202870</v>
      </c>
      <c r="AQ57" s="367">
        <v>20.100000000000001</v>
      </c>
      <c r="AR57" s="368">
        <v>55.4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741205</v>
      </c>
      <c r="AN58" s="372">
        <v>96423</v>
      </c>
      <c r="AO58" s="373">
        <v>76.5</v>
      </c>
      <c r="AP58" s="374">
        <v>79735</v>
      </c>
      <c r="AQ58" s="375">
        <v>0.5</v>
      </c>
      <c r="AR58" s="376">
        <v>76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684544</v>
      </c>
      <c r="AN59" s="364">
        <v>90393</v>
      </c>
      <c r="AO59" s="365">
        <v>-16.399999999999999</v>
      </c>
      <c r="AP59" s="366">
        <v>167497</v>
      </c>
      <c r="AQ59" s="367">
        <v>-17.399999999999999</v>
      </c>
      <c r="AR59" s="368">
        <v>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586856</v>
      </c>
      <c r="AN60" s="372">
        <v>77493</v>
      </c>
      <c r="AO60" s="373">
        <v>-19.600000000000001</v>
      </c>
      <c r="AP60" s="374">
        <v>82571</v>
      </c>
      <c r="AQ60" s="375">
        <v>3.6</v>
      </c>
      <c r="AR60" s="376">
        <v>-23.2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915601</v>
      </c>
      <c r="AN61" s="379">
        <v>116207</v>
      </c>
      <c r="AO61" s="380">
        <v>30.6</v>
      </c>
      <c r="AP61" s="381">
        <v>175421</v>
      </c>
      <c r="AQ61" s="382">
        <v>-0.1</v>
      </c>
      <c r="AR61" s="368">
        <v>30.7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623525</v>
      </c>
      <c r="AN62" s="372">
        <v>79347</v>
      </c>
      <c r="AO62" s="373">
        <v>49.8</v>
      </c>
      <c r="AP62" s="374">
        <v>81870</v>
      </c>
      <c r="AQ62" s="375">
        <v>0.9</v>
      </c>
      <c r="AR62" s="376">
        <v>48.9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vFaRkvnQ3kFcZyGpPer9WVg+PolhYIit8qGhhqHlO0KBLDjtuyAOj5SG8XRAQZQZqtgIxL2F3EXNBJWaDez6A==" saltValue="IYZFonFhFQmmYPTe6S5vu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fVK5rYzyCL3FoydG21BoVa0fjwWR45DkifuJWk5wM3r7li8YZ7KcQ/kufX/rEK9BBvvMASdd3G5ilfADlB1g==" saltValue="4PzqshKIa1SoAGQSoSaR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uZqVr4M6SGLKZOaE+7Ilp1IpQcRZsbRucpUuPrgTtkGDn4W12ji789b3Uq25juqgyT4Vfpyp+WRs6gvC9bsiA==" saltValue="/YIb97TDUKzbNSFK2hu4a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28.77</v>
      </c>
      <c r="G47" s="12">
        <v>32.090000000000003</v>
      </c>
      <c r="H47" s="12">
        <v>31.89</v>
      </c>
      <c r="I47" s="12">
        <v>31.19</v>
      </c>
      <c r="J47" s="13">
        <v>26.01</v>
      </c>
    </row>
    <row r="48" spans="2:10" ht="57.75" customHeight="1" x14ac:dyDescent="0.15">
      <c r="B48" s="14"/>
      <c r="C48" s="1234" t="s">
        <v>4</v>
      </c>
      <c r="D48" s="1234"/>
      <c r="E48" s="1235"/>
      <c r="F48" s="15">
        <v>2.76</v>
      </c>
      <c r="G48" s="16">
        <v>3.25</v>
      </c>
      <c r="H48" s="16">
        <v>3.19</v>
      </c>
      <c r="I48" s="16">
        <v>3.23</v>
      </c>
      <c r="J48" s="17">
        <v>4.24</v>
      </c>
    </row>
    <row r="49" spans="2:10" ht="57.75" customHeight="1" thickBot="1" x14ac:dyDescent="0.2">
      <c r="B49" s="18"/>
      <c r="C49" s="1236" t="s">
        <v>5</v>
      </c>
      <c r="D49" s="1236"/>
      <c r="E49" s="1237"/>
      <c r="F49" s="19" t="s">
        <v>553</v>
      </c>
      <c r="G49" s="20">
        <v>3.82</v>
      </c>
      <c r="H49" s="20" t="s">
        <v>554</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9c4Ue3yu5UTm4shXIB9HB4tDaD9zUlUcB4uZ4eN09R8Er4SjiD4kgftfTIcZNheA9wKFaC66HXT1fV481dGUg==" saltValue="xXoJ6gdhDOLDcTaIXo+y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2020-10-22T06:39:59Z</cp:lastPrinted>
  <dcterms:created xsi:type="dcterms:W3CDTF">2020-02-10T01:59:54Z</dcterms:created>
  <dcterms:modified xsi:type="dcterms:W3CDTF">2020-10-22T07:07:25Z</dcterms:modified>
  <cp:category/>
</cp:coreProperties>
</file>