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0.150.10\share\総務課\03財務G\15財政状況の公表\財政状況作成公表関係\財政状況の公表\財政状況資料集\08R02決算\報告\【依頼：927(火)〆】令和2年度財政状況資料集の作成について（2回目）\公表\"/>
    </mc:Choice>
  </mc:AlternateContent>
  <xr:revisionPtr revIDLastSave="0" documentId="13_ncr:1_{FD9759FD-4938-4939-9DBE-BC8E329D6EEF}" xr6:coauthVersionLast="47" xr6:coauthVersionMax="47" xr10:uidLastSave="{00000000-0000-0000-0000-000000000000}"/>
  <bookViews>
    <workbookView xWindow="-120" yWindow="-120" windowWidth="29040" windowHeight="15840"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C34" i="10"/>
  <c r="BE34" i="10" l="1"/>
  <c r="BE35"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<sst xmlns="http://schemas.openxmlformats.org/spreadsheetml/2006/main" count="1083" uniqueCount="600">
  <si>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</si>
  <si>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</si>
  <si>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</si>
  <si>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</si>
  <si>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</si>
  <si>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</si>
  <si>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</si>
  <si>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</si>
  <si>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</si>
  <si>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</si>
  <si>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</si>
  <si>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</si>
  <si>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</si>
  <si>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</si>
  <si>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</si>
  <si>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</si>
  <si>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</si>
  <si>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</si>
  <si>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</si>
  <si>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</si>
  <si>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</si>
  <si>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</si>
  <si>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</si>
  <si>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</si>
  <si>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</si>
  <si>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</si>
  <si>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</si>
  <si>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</si>
  <si>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</si>
  <si>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</si>
  <si>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</si>
  <si>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</si>
  <si>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</si>
  <si>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</si>
  <si>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</si>
  <si>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</si>
  <si>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</si>
  <si>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</si>
  <si>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</si>
  <si>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</si>
  <si>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</si>
  <si>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</si>
  <si>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</si>
  <si>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</si>
  <si>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</si>
  <si>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</si>
  <si>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</si>
  <si>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</si>
  <si>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</si>
  <si>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</si>
  <si>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</si>
  <si>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</si>
  <si>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</si>
  <si>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</si>
  <si>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</si>
  <si>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</si>
  <si>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</si>
  <si>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</si>
  <si>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</si>
  <si>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</si>
  <si>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</si>
  <si>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</si>
  <si>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</si>
  <si>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</si>
  <si>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</si>
  <si>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</si>
  <si>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</si>
  <si>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</si>
  <si>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</si>
  <si>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</si>
  <si>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</si>
  <si>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</si>
  <si>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</si>
  <si>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</si>
  <si>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</si>
  <si>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</si>
  <si>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</si>
  <si>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</si>
  <si>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</si>
  <si>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</si>
  <si>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</si>
  <si>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</si>
  <si>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</si>
  <si>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</si>
  <si>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</si>
  <si>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</si>
  <si>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</si>
  <si>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</si>
  <si>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</si>
  <si>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</si>
  <si>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</si>
  <si>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</si>
  <si>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</si>
  <si>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</si>
  <si>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</si>
  <si>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</si>
  <si>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</si>
  <si>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</si>
  <si>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</si>
  <si>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</si>
  <si>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</si>
  <si>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</si>
  <si>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</si>
  <si>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</si>
  <si>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</si>
  <si>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</si>
  <si>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</si>
  <si>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</si>
  <si>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</si>
  <si>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</si>
  <si>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</si>
  <si>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</si>
  <si>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</si>
  <si>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</si>
  <si>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</si>
  <si>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</si>
  <si>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</si>
  <si>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</si>
  <si>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</si>
  <si>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</si>
  <si>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</si>
  <si>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</si>
  <si>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</si>
  <si>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</si>
  <si>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</si>
  <si>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</si>
  <si>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</si>
  <si>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</si>
  <si>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</si>
  <si>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</si>
  <si>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</si>
  <si>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</si>
  <si>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</si>
  <si>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</si>
  <si>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</si>
  <si>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</si>
  <si>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</si>
  <si>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</si>
  <si>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</si>
  <si>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</si>
  <si>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</si>
  <si>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</si>
  <si>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</si>
  <si>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</si>
  <si>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</si>
  <si>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</si>
  <si>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</si>
  <si>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</si>
  <si>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</si>
  <si>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</si>
  <si>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</si>
  <si>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</si>
  <si>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</si>
  <si>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</si>
  <si>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</si>
  <si>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</si>
  <si>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</si>
  <si>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</si>
  <si>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</si>
  <si>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</si>
  <si>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</si>
  <si>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</si>
  <si>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</si>
  <si>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</si>
  <si>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</si>
  <si>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</si>
  <si>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</si>
  <si>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</si>
  <si>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</si>
  <si>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</si>
  <si>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</si>
  <si>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</si>
  <si>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</si>
  <si>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</si>
  <si>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</si>
  <si>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</si>
  <si>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</si>
  <si>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</si>
  <si>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</si>
  <si>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</si>
  <si>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</si>
  <si>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</si>
  <si>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</si>
  <si>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</si>
  <si>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</si>
  <si>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</si>
  <si>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</si>
  <si>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</si>
  <si>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</si>
  <si>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</si>
  <si>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</si>
  <si>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</si>
  <si>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</si>
  <si>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</si>
  <si>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</si>
  <si>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</si>
  <si>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</si>
  <si>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</si>
  <si>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</si>
  <si>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</si>
  <si>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</si>
  <si>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</si>
  <si>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</si>
  <si>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</si>
  <si>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</si>
  <si>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</si>
  <si>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</si>
  <si>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</si>
  <si>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</si>
  <si>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</si>
  <si>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</si>
  <si>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</si>
  <si>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</si>
  <si>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</si>
  <si>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</si>
  <si>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</si>
  <si>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北海道南幌町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</si>
  <si>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</si>
  <si>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</si>
  <si>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</si>
  <si>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</si>
  <si>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</si>
  <si>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</si>
  <si>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</si>
  <si>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</si>
  <si>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</si>
  <si>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</si>
  <si>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</si>
  <si>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</si>
  <si>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</si>
  <si>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</si>
  <si>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</si>
  <si>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</si>
  <si>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</si>
  <si>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</si>
  <si>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</si>
  <si>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</si>
  <si>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</si>
  <si>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</si>
  <si>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</si>
  <si>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</si>
  <si>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</si>
  <si>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</si>
  <si>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</si>
  <si>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</si>
  <si>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</si>
  <si>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</si>
  <si>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</si>
  <si>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</si>
  <si>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</si>
  <si>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</si>
  <si>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</si>
  <si>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</si>
  <si>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</si>
  <si>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</si>
  <si>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</si>
  <si>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</si>
  <si>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</si>
  <si>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</si>
  <si>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</si>
  <si>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</si>
  <si>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</si>
  <si>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</si>
  <si>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</si>
  <si>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</si>
  <si>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</si>
  <si>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</si>
  <si>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</si>
  <si>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</si>
  <si>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</si>
  <si>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</si>
  <si>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</si>
  <si>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</si>
  <si>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</si>
  <si>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</si>
  <si>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</si>
  <si>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</si>
  <si>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</si>
  <si>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</si>
  <si>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</si>
  <si>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</si>
  <si>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</si>
  <si>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</si>
  <si>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</si>
  <si>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</si>
  <si>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</si>
  <si>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</si>
  <si>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</si>
  <si>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</si>
  <si>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</si>
  <si>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</si>
  <si>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</si>
  <si>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</si>
  <si>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</si>
  <si>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</si>
  <si>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</si>
  <si>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</si>
  <si>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</si>
  <si>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</si>
  <si>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</si>
  <si>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</si>
  <si>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</si>
  <si>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</si>
  <si>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</si>
  <si>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</si>
  <si>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</si>
  <si>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</si>
  <si>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</si>
  <si>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</si>
  <si>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</si>
  <si>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</si>
  <si>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</si>
  <si>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</si>
  <si>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</si>
  <si>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</si>
  <si>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</si>
  <si>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</si>
  <si>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</si>
  <si>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</si>
  <si>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</si>
  <si>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</si>
  <si>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</si>
  <si>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</si>
  <si>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</si>
  <si>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</si>
  <si>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</si>
  <si>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</si>
  <si>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</si>
  <si>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</si>
  <si>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</si>
  <si>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</si>
  <si>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</si>
  <si>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</si>
  <si>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</si>
  <si>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</si>
  <si>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</si>
  <si>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</si>
  <si>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</si>
  <si>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</si>
  <si>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</si>
  <si>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</si>
  <si>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</si>
  <si>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</si>
  <si>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</si>
  <si>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</si>
  <si>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</si>
  <si>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</si>
  <si>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</si>
  <si>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</si>
  <si>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</si>
  <si>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</si>
  <si>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</si>
  <si>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</si>
  <si>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</si>
  <si>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</si>
  <si>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</si>
  <si>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</si>
  <si>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</si>
  <si>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</si>
  <si>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</si>
  <si>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</si>
  <si>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</si>
  <si>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</si>
  <si>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</si>
  <si>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</si>
  <si>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</si>
  <si>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</si>
  <si>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</si>
  <si>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</si>
  <si>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</si>
  <si>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</si>
  <si>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北海道南幌町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</si>
  <si>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</si>
  <si>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</si>
  <si>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</si>
  <si>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</si>
  <si>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</si>
  <si>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</si>
  <si>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</si>
  <si>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</si>
  <si>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</si>
  <si>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</si>
  <si>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</si>
  <si>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</si>
  <si>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</si>
  <si>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</si>
  <si>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</si>
  <si>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</si>
  <si>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</si>
  <si>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</si>
  <si>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</si>
  <si>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</si>
  <si>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</si>
  <si>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</si>
  <si>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</si>
  <si>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</si>
  <si>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</si>
  <si>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</si>
  <si>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</si>
  <si>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</si>
  <si>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</si>
  <si>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</si>
  <si>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</si>
  <si>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</si>
  <si>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</si>
  <si>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</si>
  <si>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</si>
  <si>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</si>
  <si>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</si>
  <si>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</si>
  <si>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</si>
  <si>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</si>
  <si>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</si>
  <si>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</si>
  <si>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</si>
  <si>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</si>
  <si>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</si>
  <si>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</si>
  <si>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</si>
  <si>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</si>
  <si>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</si>
  <si>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</si>
  <si>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</si>
  <si>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</si>
  <si>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</si>
  <si>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</si>
  <si>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</si>
  <si>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</si>
  <si>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</si>
  <si>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</si>
  <si>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</si>
  <si>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</si>
  <si>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</si>
  <si>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</si>
  <si>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</si>
  <si>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</si>
  <si>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</si>
  <si>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</si>
  <si>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</si>
  <si>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</si>
  <si>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</si>
  <si>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</si>
  <si>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</si>
  <si>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</si>
  <si>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</si>
  <si>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</si>
  <si>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</si>
  <si>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</si>
  <si>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</si>
  <si>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</si>
  <si>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</si>
  <si>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</si>
  <si>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</si>
  <si>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</si>
  <si>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</si>
  <si>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</si>
  <si>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</si>
  <si>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</si>
  <si>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</si>
  <si>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</si>
  <si>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</si>
  <si>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</si>
  <si>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</si>
  <si>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</si>
  <si>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</si>
  <si>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</si>
  <si>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</si>
  <si>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</si>
  <si>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</si>
  <si>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</si>
  <si>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</si>
  <si>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</si>
  <si>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</si>
  <si>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</si>
  <si>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</si>
  <si>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</si>
  <si>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</si>
  <si>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</si>
  <si>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</si>
  <si>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</si>
  <si>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</si>
  <si>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</si>
  <si>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</si>
  <si>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</si>
  <si>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</si>
  <si>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</si>
  <si>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</si>
  <si>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</si>
  <si>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</si>
  <si>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</si>
  <si>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</si>
  <si>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</si>
  <si>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</si>
  <si>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</si>
  <si>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</si>
  <si>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</si>
  <si>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</si>
  <si>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</si>
  <si>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</si>
  <si>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</si>
  <si>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</si>
  <si>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</si>
  <si>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</si>
  <si>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</si>
  <si>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</si>
  <si>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</si>
  <si>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</si>
  <si>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</si>
  <si>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</si>
  <si>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</si>
  <si>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</si>
  <si>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</si>
  <si>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</si>
  <si>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</si>
  <si>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</si>
  <si>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</si>
  <si>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</si>
  <si>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</si>
  <si>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</si>
  <si>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</si>
  <si>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</si>
  <si>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</si>
  <si>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</si>
  <si>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</si>
  <si>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</si>
  <si>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</si>
  <si>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</si>
  <si>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</si>
  <si>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</si>
  <si>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</si>
  <si>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</si>
  <si>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</si>
  <si>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</si>
  <si>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</si>
  <si>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</si>
  <si>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</si>
  <si>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</si>
  <si>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</si>
  <si>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</si>
  <si>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</si>
  <si>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</si>
  <si>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</si>
  <si>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</si>
  <si>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</si>
  <si>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</si>
  <si>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</si>
  <si>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</si>
  <si>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</si>
  <si>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</si>
  <si>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</si>
  <si>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</si>
  <si>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</si>
  <si>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</si>
  <si>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</si>
  <si>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1.46</t>
  </si>
  <si>
    <t>▲ 1.25</t>
  </si>
  <si>
    <t>▲ 4.64</t>
  </si>
  <si>
    <t>▲ 0.14</t>
  </si>
  <si>
    <t>一般会計</t>
  </si>
  <si>
    <t>病院事業会計</t>
  </si>
  <si>
    <t>介護保険特別会計</t>
  </si>
  <si>
    <t>国民健康保険特別会計</t>
  </si>
  <si>
    <t>下水道事業特別会計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</si>
  <si>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</si>
  <si>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</si>
  <si>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</si>
  <si>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</si>
  <si>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</si>
  <si>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</si>
  <si>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</si>
  <si>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</si>
  <si>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</si>
  <si>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</si>
  <si>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</si>
  <si>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南空知葬斎組合</t>
    <rPh sb="0" eb="1">
      <t>ミナミ</t>
    </rPh>
    <rPh sb="1" eb="3">
      <t>ソラチ</t>
    </rPh>
    <rPh sb="3" eb="4">
      <t>ソウ</t>
    </rPh>
    <rPh sb="4" eb="5">
      <t>ヒトシ</t>
    </rPh>
    <rPh sb="5" eb="7">
      <t>クミアイ</t>
    </rPh>
    <phoneticPr fontId="2"/>
  </si>
  <si>
    <t>南空知公衆衛生組合</t>
    <rPh sb="0" eb="1">
      <t>ミナミ</t>
    </rPh>
    <rPh sb="1" eb="3">
      <t>ソラチ</t>
    </rPh>
    <rPh sb="3" eb="5">
      <t>コウシュウ</t>
    </rPh>
    <rPh sb="5" eb="7">
      <t>エイセイ</t>
    </rPh>
    <rPh sb="7" eb="9">
      <t>クミアイ</t>
    </rPh>
    <phoneticPr fontId="2"/>
  </si>
  <si>
    <t>空知教育研修センター組合</t>
    <rPh sb="0" eb="2">
      <t>ソラチ</t>
    </rPh>
    <rPh sb="2" eb="4">
      <t>キョウイク</t>
    </rPh>
    <rPh sb="4" eb="6">
      <t>ケンシュウ</t>
    </rPh>
    <rPh sb="10" eb="12">
      <t>クミアイ</t>
    </rPh>
    <phoneticPr fontId="2"/>
  </si>
  <si>
    <t>南空知消防組合</t>
    <rPh sb="0" eb="1">
      <t>ミナミ</t>
    </rPh>
    <rPh sb="1" eb="3">
      <t>ソラチ</t>
    </rPh>
    <rPh sb="3" eb="5">
      <t>ショウボウ</t>
    </rPh>
    <rPh sb="5" eb="7">
      <t>クミアイ</t>
    </rPh>
    <phoneticPr fontId="2"/>
  </si>
  <si>
    <t>南空知ふるさと市町村圏組合</t>
    <rPh sb="0" eb="1">
      <t>ミナミ</t>
    </rPh>
    <rPh sb="1" eb="3">
      <t>ソラチ</t>
    </rPh>
    <rPh sb="7" eb="10">
      <t>シチョウソン</t>
    </rPh>
    <rPh sb="10" eb="11">
      <t>ケン</t>
    </rPh>
    <rPh sb="11" eb="13">
      <t>クミアイ</t>
    </rPh>
    <phoneticPr fontId="2"/>
  </si>
  <si>
    <t>長幌上水道企業団</t>
    <rPh sb="0" eb="2">
      <t>ナガホロ</t>
    </rPh>
    <rPh sb="2" eb="5">
      <t>ジョウスイドウ</t>
    </rPh>
    <rPh sb="5" eb="7">
      <t>キギョウ</t>
    </rPh>
    <rPh sb="7" eb="8">
      <t>ダン</t>
    </rPh>
    <phoneticPr fontId="2"/>
  </si>
  <si>
    <t>道央廃棄物処理組合</t>
    <rPh sb="0" eb="2">
      <t>ドウオウ</t>
    </rPh>
    <rPh sb="2" eb="5">
      <t>ハイキブツ</t>
    </rPh>
    <rPh sb="5" eb="7">
      <t>ショリ</t>
    </rPh>
    <rPh sb="7" eb="9">
      <t>クミアイ</t>
    </rPh>
    <phoneticPr fontId="2"/>
  </si>
  <si>
    <t>南幌振興公社</t>
    <rPh sb="0" eb="2">
      <t>ナンポロ</t>
    </rPh>
    <rPh sb="2" eb="4">
      <t>シンコウ</t>
    </rPh>
    <rPh sb="4" eb="6">
      <t>コウシャ</t>
    </rPh>
    <phoneticPr fontId="2"/>
  </si>
  <si>
    <t>南幌町農産物加工センター</t>
    <rPh sb="0" eb="3">
      <t>ナンポロチョウ</t>
    </rPh>
    <rPh sb="3" eb="6">
      <t>ノウサンブツ</t>
    </rPh>
    <rPh sb="6" eb="8">
      <t>カコウ</t>
    </rPh>
    <phoneticPr fontId="2"/>
  </si>
  <si>
    <t>ふるさと応援基金</t>
    <rPh sb="4" eb="6">
      <t>オウエン</t>
    </rPh>
    <rPh sb="6" eb="8">
      <t>キキン</t>
    </rPh>
    <phoneticPr fontId="2"/>
  </si>
  <si>
    <t>南幌温泉ハート＆ハート基金</t>
    <rPh sb="0" eb="2">
      <t>ナンポロ</t>
    </rPh>
    <rPh sb="2" eb="4">
      <t>オンセン</t>
    </rPh>
    <rPh sb="11" eb="13">
      <t>キキン</t>
    </rPh>
    <phoneticPr fontId="2"/>
  </si>
  <si>
    <t>地域福祉振興基金</t>
    <rPh sb="0" eb="2">
      <t>チイキ</t>
    </rPh>
    <rPh sb="2" eb="4">
      <t>フクシ</t>
    </rPh>
    <rPh sb="4" eb="6">
      <t>シンコウ</t>
    </rPh>
    <rPh sb="6" eb="8">
      <t>キキン</t>
    </rPh>
    <phoneticPr fontId="2"/>
  </si>
  <si>
    <t>中山間ふるさと水と土保全基金</t>
    <rPh sb="0" eb="3">
      <t>チュウサンカン</t>
    </rPh>
    <rPh sb="7" eb="8">
      <t>ミズ</t>
    </rPh>
    <rPh sb="9" eb="10">
      <t>ツチ</t>
    </rPh>
    <rPh sb="10" eb="12">
      <t>ホゼン</t>
    </rPh>
    <rPh sb="12" eb="14">
      <t>キキン</t>
    </rPh>
    <phoneticPr fontId="2"/>
  </si>
  <si>
    <t>教育振興基金</t>
    <rPh sb="0" eb="2">
      <t>キョウイク</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</si>
  <si>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</si>
  <si>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</si>
  <si>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</si>
  <si>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有形固定資産減価償却率64.0％については類似団体内平均値と同率となっている。令和２年度将来負担比率86.6％については、主に庁舎改修や上水道施設の負担金に係る一般会計出資債の増加により、地方債現在高が昨年度よりも増加したことで将来負担比率は上昇した。有形固定資産減価償却率は上昇傾向にあるため、公共施設管理計画に基づいた個別施設計画において、各施設の修繕や維持管理を適切に行い、将来負担の抑制に努める。</t>
    <rPh sb="35" eb="37">
      <t>ドウリツ</t>
    </rPh>
    <rPh sb="66" eb="67">
      <t>オモ</t>
    </rPh>
    <rPh sb="93" eb="95">
      <t>ゾウカ</t>
    </rPh>
    <rPh sb="106" eb="109">
      <t>サクネンド</t>
    </rPh>
    <rPh sb="119" eb="121">
      <t>ショウライ</t>
    </rPh>
    <rPh sb="121" eb="123">
      <t>フタン</t>
    </rPh>
    <rPh sb="123" eb="125">
      <t>ヒリツ</t>
    </rPh>
    <rPh sb="126" eb="128">
      <t>ジョウショウ</t>
    </rPh>
    <rPh sb="131" eb="133">
      <t>ユウケイ</t>
    </rPh>
    <rPh sb="133" eb="135">
      <t>コテイ</t>
    </rPh>
    <rPh sb="135" eb="137">
      <t>シサン</t>
    </rPh>
    <rPh sb="137" eb="139">
      <t>ゲンカ</t>
    </rPh>
    <rPh sb="139" eb="141">
      <t>ショウキャク</t>
    </rPh>
    <rPh sb="141" eb="142">
      <t>リツ</t>
    </rPh>
    <rPh sb="143" eb="145">
      <t>ジョウショウ</t>
    </rPh>
    <rPh sb="145" eb="147">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</si>
  <si>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</si>
  <si>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</si>
  <si>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</si>
  <si>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</si>
  <si>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</si>
  <si>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</si>
  <si>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上水道施設の負担金に係る一般会計出資債の増加により、地方債現在高が昨年度よりも増加したことで将来負担比率は16.5ポイント上昇した。実質公債費比率については、公債費等の償還ピークが過ぎたことによる元利償還金等及び算入公債費等の減少により、ここ数年は減少傾向で推移している。今後は地方債償還に充てるべき充当可能特定財源が減少することから、将来負担比率、実質公債費比率ともに横ばい若しくは上昇することが見込まれる。</t>
    <rPh sb="151" eb="154">
      <t>チホウサイ</t>
    </rPh>
    <rPh sb="154" eb="156">
      <t>ショウカン</t>
    </rPh>
    <rPh sb="157" eb="158">
      <t>ア</t>
    </rPh>
    <rPh sb="162" eb="164">
      <t>ジュウトウ</t>
    </rPh>
    <rPh sb="164" eb="166">
      <t>カノウ</t>
    </rPh>
    <rPh sb="166" eb="168">
      <t>トクテイ</t>
    </rPh>
    <rPh sb="168" eb="170">
      <t>ザイゲン</t>
    </rPh>
    <rPh sb="171" eb="173">
      <t>ゲンショウ</t>
    </rPh>
    <rPh sb="200" eb="201">
      <t>モ</t>
    </rPh>
    <rPh sb="204" eb="206">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</si>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</sst>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4138C24-446B-47EE-AD01-013F43618E1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A181-45A7-AE78-F33F8F6106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61630</c:v>
                </c:pt>
                <c:pt idx="1">
                  <c:v>108132</c:v>
                </c:pt>
                <c:pt idx="2">
                  <c:v>90393</c:v>
                </c:pt>
                <c:pt idx="3">
                  <c:v>101888</c:v>
                </c:pt>
                <c:pt idx="4">
                  <c:v>237404</c:v>
                </c:pt>
              </c:numCache>
            </c:numRef>
          </c:val>
          <c:smooth val="0"/>
          <c:extLst>
            <c:ext xmlns:c16="http://schemas.microsoft.com/office/drawing/2014/chart" uri="{C3380CC4-5D6E-409C-BE32-E72D297353CC}">
              <c16:uniqueId val="{00000001-A181-45A7-AE78-F33F8F6106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3.19</c:v>
                </c:pt>
                <c:pt idx="1">
                  <c:v>3.23</c:v>
                </c:pt>
                <c:pt idx="2">
                  <c:v>4.24</c:v>
                </c:pt>
                <c:pt idx="3">
                  <c:v>3.6</c:v>
                </c:pt>
                <c:pt idx="4">
                  <c:v>4.96</c:v>
                </c:pt>
              </c:numCache>
            </c:numRef>
          </c:val>
          <c:extLst>
            <c:ext xmlns:c16="http://schemas.microsoft.com/office/drawing/2014/chart" uri="{C3380CC4-5D6E-409C-BE32-E72D297353CC}">
              <c16:uniqueId val="{00000000-210B-4C6E-951C-4049D161ED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31.89</c:v>
                </c:pt>
                <c:pt idx="1">
                  <c:v>31.19</c:v>
                </c:pt>
                <c:pt idx="2">
                  <c:v>26.01</c:v>
                </c:pt>
                <c:pt idx="3">
                  <c:v>26.64</c:v>
                </c:pt>
                <c:pt idx="4">
                  <c:v>24.52</c:v>
                </c:pt>
              </c:numCache>
            </c:numRef>
          </c:val>
          <c:extLst>
            <c:ext xmlns:c16="http://schemas.microsoft.com/office/drawing/2014/chart" uri="{C3380CC4-5D6E-409C-BE32-E72D297353CC}">
              <c16:uniqueId val="{00000001-210B-4C6E-951C-4049D161ED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-1.46</c:v>
                </c:pt>
                <c:pt idx="1">
                  <c:v>-1.25</c:v>
                </c:pt>
                <c:pt idx="2">
                  <c:v>-4.6399999999999997</c:v>
                </c:pt>
                <c:pt idx="3">
                  <c:v>-0.14000000000000001</c:v>
                </c:pt>
                <c:pt idx="4">
                  <c:v>0.45</c:v>
                </c:pt>
              </c:numCache>
            </c:numRef>
          </c:val>
          <c:smooth val="0"/>
          <c:extLst>
            <c:ext xmlns:c16="http://schemas.microsoft.com/office/drawing/2014/chart" uri="{C3380CC4-5D6E-409C-BE32-E72D297353CC}">
              <c16:uniqueId val="{00000002-210B-4C6E-951C-4049D161ED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33-415F-8C21-E545D04302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33-415F-8C21-E545D04302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33-415F-8C21-E545D04302F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1E33-415F-8C21-E545D04302F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0.03</c:v>
                </c:pt>
                <c:pt idx="8">
                  <c:v>#N/A</c:v>
                </c:pt>
                <c:pt idx="9">
                  <c:v>0.02</c:v>
                </c:pt>
              </c:numCache>
            </c:numRef>
          </c:val>
          <c:extLst>
            <c:ext xmlns:c16="http://schemas.microsoft.com/office/drawing/2014/chart" uri="{C3380CC4-5D6E-409C-BE32-E72D297353CC}">
              <c16:uniqueId val="{00000004-1E33-415F-8C21-E545D04302F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0.11</c:v>
                </c:pt>
                <c:pt idx="4">
                  <c:v>#N/A</c:v>
                </c:pt>
                <c:pt idx="5">
                  <c:v>0.1</c:v>
                </c:pt>
                <c:pt idx="6">
                  <c:v>#N/A</c:v>
                </c:pt>
                <c:pt idx="7">
                  <c:v>0.23</c:v>
                </c:pt>
                <c:pt idx="8">
                  <c:v>#N/A</c:v>
                </c:pt>
                <c:pt idx="9">
                  <c:v>0.36</c:v>
                </c:pt>
              </c:numCache>
            </c:numRef>
          </c:val>
          <c:extLst>
            <c:ext xmlns:c16="http://schemas.microsoft.com/office/drawing/2014/chart" uri="{C3380CC4-5D6E-409C-BE32-E72D297353CC}">
              <c16:uniqueId val="{00000005-1E33-415F-8C21-E545D04302F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1.37</c:v>
                </c:pt>
                <c:pt idx="2">
                  <c:v>#N/A</c:v>
                </c:pt>
                <c:pt idx="3">
                  <c:v>2.46</c:v>
                </c:pt>
                <c:pt idx="4">
                  <c:v>#N/A</c:v>
                </c:pt>
                <c:pt idx="5">
                  <c:v>1.18</c:v>
                </c:pt>
                <c:pt idx="6">
                  <c:v>#N/A</c:v>
                </c:pt>
                <c:pt idx="7">
                  <c:v>0.8</c:v>
                </c:pt>
                <c:pt idx="8">
                  <c:v>#N/A</c:v>
                </c:pt>
                <c:pt idx="9">
                  <c:v>0.52</c:v>
                </c:pt>
              </c:numCache>
            </c:numRef>
          </c:val>
          <c:extLst>
            <c:ext xmlns:c16="http://schemas.microsoft.com/office/drawing/2014/chart" uri="{C3380CC4-5D6E-409C-BE32-E72D297353CC}">
              <c16:uniqueId val="{00000006-1E33-415F-8C21-E545D04302F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1.71</c:v>
                </c:pt>
                <c:pt idx="4">
                  <c:v>#N/A</c:v>
                </c:pt>
                <c:pt idx="5">
                  <c:v>1.59</c:v>
                </c:pt>
                <c:pt idx="6">
                  <c:v>#N/A</c:v>
                </c:pt>
                <c:pt idx="7">
                  <c:v>1.8</c:v>
                </c:pt>
                <c:pt idx="8">
                  <c:v>#N/A</c:v>
                </c:pt>
                <c:pt idx="9">
                  <c:v>1.43</c:v>
                </c:pt>
              </c:numCache>
            </c:numRef>
          </c:val>
          <c:extLst>
            <c:ext xmlns:c16="http://schemas.microsoft.com/office/drawing/2014/chart" uri="{C3380CC4-5D6E-409C-BE32-E72D297353CC}">
              <c16:uniqueId val="{00000007-1E33-415F-8C21-E545D04302F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2.19</c:v>
                </c:pt>
                <c:pt idx="2">
                  <c:v>#N/A</c:v>
                </c:pt>
                <c:pt idx="3">
                  <c:v>3.27</c:v>
                </c:pt>
                <c:pt idx="4">
                  <c:v>#N/A</c:v>
                </c:pt>
                <c:pt idx="5">
                  <c:v>2.4700000000000002</c:v>
                </c:pt>
                <c:pt idx="6">
                  <c:v>#N/A</c:v>
                </c:pt>
                <c:pt idx="7">
                  <c:v>1.37</c:v>
                </c:pt>
                <c:pt idx="8">
                  <c:v>#N/A</c:v>
                </c:pt>
                <c:pt idx="9">
                  <c:v>3.75</c:v>
                </c:pt>
              </c:numCache>
            </c:numRef>
          </c:val>
          <c:extLst>
            <c:ext xmlns:c16="http://schemas.microsoft.com/office/drawing/2014/chart" uri="{C3380CC4-5D6E-409C-BE32-E72D297353CC}">
              <c16:uniqueId val="{00000008-1E33-415F-8C21-E545D04302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3.18</c:v>
                </c:pt>
                <c:pt idx="2">
                  <c:v>#N/A</c:v>
                </c:pt>
                <c:pt idx="3">
                  <c:v>3.22</c:v>
                </c:pt>
                <c:pt idx="4">
                  <c:v>#N/A</c:v>
                </c:pt>
                <c:pt idx="5">
                  <c:v>4.24</c:v>
                </c:pt>
                <c:pt idx="6">
                  <c:v>#N/A</c:v>
                </c:pt>
                <c:pt idx="7">
                  <c:v>3.59</c:v>
                </c:pt>
                <c:pt idx="8">
                  <c:v>#N/A</c:v>
                </c:pt>
                <c:pt idx="9">
                  <c:v>4.95</c:v>
                </c:pt>
              </c:numCache>
            </c:numRef>
          </c:val>
          <c:extLst>
            <c:ext xmlns:c16="http://schemas.microsoft.com/office/drawing/2014/chart" uri="{C3380CC4-5D6E-409C-BE32-E72D297353CC}">
              <c16:uniqueId val="{00000009-1E33-415F-8C21-E545D04302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483</c:v>
                </c:pt>
                <c:pt idx="5">
                  <c:v>479</c:v>
                </c:pt>
                <c:pt idx="8">
                  <c:v>459</c:v>
                </c:pt>
                <c:pt idx="11">
                  <c:v>517</c:v>
                </c:pt>
                <c:pt idx="14">
                  <c:v>499</c:v>
                </c:pt>
              </c:numCache>
            </c:numRef>
          </c:val>
          <c:extLst>
            <c:ext xmlns:c16="http://schemas.microsoft.com/office/drawing/2014/chart" uri="{C3380CC4-5D6E-409C-BE32-E72D297353CC}">
              <c16:uniqueId val="{00000000-7661-421B-919A-BDB998DC5A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61-421B-919A-BDB998DC5A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84</c:v>
                </c:pt>
                <c:pt idx="3">
                  <c:v>84</c:v>
                </c:pt>
                <c:pt idx="6">
                  <c:v>84</c:v>
                </c:pt>
                <c:pt idx="9">
                  <c:v>76</c:v>
                </c:pt>
                <c:pt idx="12">
                  <c:v>66</c:v>
                </c:pt>
              </c:numCache>
            </c:numRef>
          </c:val>
          <c:extLst>
            <c:ext xmlns:c16="http://schemas.microsoft.com/office/drawing/2014/chart" uri="{C3380CC4-5D6E-409C-BE32-E72D297353CC}">
              <c16:uniqueId val="{00000002-7661-421B-919A-BDB998DC5A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43</c:v>
                </c:pt>
                <c:pt idx="6">
                  <c:v>41</c:v>
                </c:pt>
                <c:pt idx="9">
                  <c:v>41</c:v>
                </c:pt>
                <c:pt idx="12">
                  <c:v>38</c:v>
                </c:pt>
              </c:numCache>
            </c:numRef>
          </c:val>
          <c:extLst>
            <c:ext xmlns:c16="http://schemas.microsoft.com/office/drawing/2014/chart" uri="{C3380CC4-5D6E-409C-BE32-E72D297353CC}">
              <c16:uniqueId val="{00000003-7661-421B-919A-BDB998DC5A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84</c:v>
                </c:pt>
                <c:pt idx="3">
                  <c:v>76</c:v>
                </c:pt>
                <c:pt idx="6">
                  <c:v>77</c:v>
                </c:pt>
                <c:pt idx="9">
                  <c:v>67</c:v>
                </c:pt>
                <c:pt idx="12">
                  <c:v>81</c:v>
                </c:pt>
              </c:numCache>
            </c:numRef>
          </c:val>
          <c:extLst>
            <c:ext xmlns:c16="http://schemas.microsoft.com/office/drawing/2014/chart" uri="{C3380CC4-5D6E-409C-BE32-E72D297353CC}">
              <c16:uniqueId val="{00000004-7661-421B-919A-BDB998DC5A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61-421B-919A-BDB998DC5A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61-421B-919A-BDB998DC5A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660</c:v>
                </c:pt>
                <c:pt idx="3">
                  <c:v>582</c:v>
                </c:pt>
                <c:pt idx="6">
                  <c:v>612</c:v>
                </c:pt>
                <c:pt idx="9">
                  <c:v>644</c:v>
                </c:pt>
                <c:pt idx="12">
                  <c:v>574</c:v>
                </c:pt>
              </c:numCache>
            </c:numRef>
          </c:val>
          <c:extLst>
            <c:ext xmlns:c16="http://schemas.microsoft.com/office/drawing/2014/chart" uri="{C3380CC4-5D6E-409C-BE32-E72D297353CC}">
              <c16:uniqueId val="{00000007-7661-421B-919A-BDB998DC5A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385</c:v>
                </c:pt>
                <c:pt idx="2">
                  <c:v>#N/A</c:v>
                </c:pt>
                <c:pt idx="3">
                  <c:v>#N/A</c:v>
                </c:pt>
                <c:pt idx="4">
                  <c:v>306</c:v>
                </c:pt>
                <c:pt idx="5">
                  <c:v>#N/A</c:v>
                </c:pt>
                <c:pt idx="6">
                  <c:v>#N/A</c:v>
                </c:pt>
                <c:pt idx="7">
                  <c:v>355</c:v>
                </c:pt>
                <c:pt idx="8">
                  <c:v>#N/A</c:v>
                </c:pt>
                <c:pt idx="9">
                  <c:v>#N/A</c:v>
                </c:pt>
                <c:pt idx="10">
                  <c:v>311</c:v>
                </c:pt>
                <c:pt idx="11">
                  <c:v>#N/A</c:v>
                </c:pt>
                <c:pt idx="12">
                  <c:v>#N/A</c:v>
                </c:pt>
                <c:pt idx="13">
                  <c:v>260</c:v>
                </c:pt>
                <c:pt idx="14">
                  <c:v>#N/A</c:v>
                </c:pt>
              </c:numCache>
            </c:numRef>
          </c:val>
          <c:smooth val="0"/>
          <c:extLst>
            <c:ext xmlns:c16="http://schemas.microsoft.com/office/drawing/2014/chart" uri="{C3380CC4-5D6E-409C-BE32-E72D297353CC}">
              <c16:uniqueId val="{00000008-7661-421B-919A-BDB998DC5A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4443</c:v>
                </c:pt>
                <c:pt idx="5">
                  <c:v>4333</c:v>
                </c:pt>
                <c:pt idx="8">
                  <c:v>4168</c:v>
                </c:pt>
                <c:pt idx="11">
                  <c:v>4093</c:v>
                </c:pt>
                <c:pt idx="14">
                  <c:v>4473</c:v>
                </c:pt>
              </c:numCache>
            </c:numRef>
          </c:val>
          <c:extLst>
            <c:ext xmlns:c16="http://schemas.microsoft.com/office/drawing/2014/chart" uri="{C3380CC4-5D6E-409C-BE32-E72D297353CC}">
              <c16:uniqueId val="{00000000-83D5-4C0C-9A74-EF63C1B9BD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212</c:v>
                </c:pt>
                <c:pt idx="5">
                  <c:v>206</c:v>
                </c:pt>
                <c:pt idx="8">
                  <c:v>194</c:v>
                </c:pt>
                <c:pt idx="11">
                  <c:v>186</c:v>
                </c:pt>
                <c:pt idx="14">
                  <c:v>180</c:v>
                </c:pt>
              </c:numCache>
            </c:numRef>
          </c:val>
          <c:extLst>
            <c:ext xmlns:c16="http://schemas.microsoft.com/office/drawing/2014/chart" uri="{C3380CC4-5D6E-409C-BE32-E72D297353CC}">
              <c16:uniqueId val="{00000001-83D5-4C0C-9A74-EF63C1B9BD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1627</c:v>
                </c:pt>
                <c:pt idx="5">
                  <c:v>1557</c:v>
                </c:pt>
                <c:pt idx="8">
                  <c:v>1408</c:v>
                </c:pt>
                <c:pt idx="11">
                  <c:v>1482</c:v>
                </c:pt>
                <c:pt idx="14">
                  <c:v>1474</c:v>
                </c:pt>
              </c:numCache>
            </c:numRef>
          </c:val>
          <c:extLst>
            <c:ext xmlns:c16="http://schemas.microsoft.com/office/drawing/2014/chart" uri="{C3380CC4-5D6E-409C-BE32-E72D297353CC}">
              <c16:uniqueId val="{00000002-83D5-4C0C-9A74-EF63C1B9BD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D5-4C0C-9A74-EF63C1B9BD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D5-4C0C-9A74-EF63C1B9BD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c:v>
                </c:pt>
                <c:pt idx="3">
                  <c:v>16</c:v>
                </c:pt>
                <c:pt idx="6">
                  <c:v>15</c:v>
                </c:pt>
                <c:pt idx="9">
                  <c:v>14</c:v>
                </c:pt>
                <c:pt idx="12">
                  <c:v>14</c:v>
                </c:pt>
              </c:numCache>
            </c:numRef>
          </c:val>
          <c:extLst>
            <c:ext xmlns:c16="http://schemas.microsoft.com/office/drawing/2014/chart" uri="{C3380CC4-5D6E-409C-BE32-E72D297353CC}">
              <c16:uniqueId val="{00000005-83D5-4C0C-9A74-EF63C1B9BD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676</c:v>
                </c:pt>
                <c:pt idx="3">
                  <c:v>636</c:v>
                </c:pt>
                <c:pt idx="6">
                  <c:v>532</c:v>
                </c:pt>
                <c:pt idx="9">
                  <c:v>529</c:v>
                </c:pt>
                <c:pt idx="12">
                  <c:v>514</c:v>
                </c:pt>
              </c:numCache>
            </c:numRef>
          </c:val>
          <c:extLst>
            <c:ext xmlns:c16="http://schemas.microsoft.com/office/drawing/2014/chart" uri="{C3380CC4-5D6E-409C-BE32-E72D297353CC}">
              <c16:uniqueId val="{00000006-83D5-4C0C-9A74-EF63C1B9BD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536</c:v>
                </c:pt>
                <c:pt idx="3">
                  <c:v>509</c:v>
                </c:pt>
                <c:pt idx="6">
                  <c:v>508</c:v>
                </c:pt>
                <c:pt idx="9">
                  <c:v>620</c:v>
                </c:pt>
                <c:pt idx="12">
                  <c:v>890</c:v>
                </c:pt>
              </c:numCache>
            </c:numRef>
          </c:val>
          <c:extLst>
            <c:ext xmlns:c16="http://schemas.microsoft.com/office/drawing/2014/chart" uri="{C3380CC4-5D6E-409C-BE32-E72D297353CC}">
              <c16:uniqueId val="{00000007-83D5-4C0C-9A74-EF63C1B9BD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557</c:v>
                </c:pt>
                <c:pt idx="3">
                  <c:v>720</c:v>
                </c:pt>
                <c:pt idx="6">
                  <c:v>769</c:v>
                </c:pt>
                <c:pt idx="9">
                  <c:v>716</c:v>
                </c:pt>
                <c:pt idx="12">
                  <c:v>684</c:v>
                </c:pt>
              </c:numCache>
            </c:numRef>
          </c:val>
          <c:extLst>
            <c:ext xmlns:c16="http://schemas.microsoft.com/office/drawing/2014/chart" uri="{C3380CC4-5D6E-409C-BE32-E72D297353CC}">
              <c16:uniqueId val="{00000008-83D5-4C0C-9A74-EF63C1B9BD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308</c:v>
                </c:pt>
                <c:pt idx="3">
                  <c:v>236</c:v>
                </c:pt>
                <c:pt idx="6">
                  <c:v>160</c:v>
                </c:pt>
                <c:pt idx="9">
                  <c:v>90</c:v>
                </c:pt>
                <c:pt idx="12">
                  <c:v>25</c:v>
                </c:pt>
              </c:numCache>
            </c:numRef>
          </c:val>
          <c:extLst>
            <c:ext xmlns:c16="http://schemas.microsoft.com/office/drawing/2014/chart" uri="{C3380CC4-5D6E-409C-BE32-E72D297353CC}">
              <c16:uniqueId val="{00000009-83D5-4C0C-9A74-EF63C1B9BD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6054</c:v>
                </c:pt>
                <c:pt idx="3">
                  <c:v>6029</c:v>
                </c:pt>
                <c:pt idx="6">
                  <c:v>5781</c:v>
                </c:pt>
                <c:pt idx="9">
                  <c:v>5691</c:v>
                </c:pt>
                <c:pt idx="12">
                  <c:v>6470</c:v>
                </c:pt>
              </c:numCache>
            </c:numRef>
          </c:val>
          <c:extLst>
            <c:ext xmlns:c16="http://schemas.microsoft.com/office/drawing/2014/chart" uri="{C3380CC4-5D6E-409C-BE32-E72D297353CC}">
              <c16:uniqueId val="{0000000A-83D5-4C0C-9A74-EF63C1B9BD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1864</c:v>
                </c:pt>
                <c:pt idx="2">
                  <c:v>#N/A</c:v>
                </c:pt>
                <c:pt idx="3">
                  <c:v>#N/A</c:v>
                </c:pt>
                <c:pt idx="4">
                  <c:v>2048</c:v>
                </c:pt>
                <c:pt idx="5">
                  <c:v>#N/A</c:v>
                </c:pt>
                <c:pt idx="6">
                  <c:v>#N/A</c:v>
                </c:pt>
                <c:pt idx="7">
                  <c:v>1994</c:v>
                </c:pt>
                <c:pt idx="8">
                  <c:v>#N/A</c:v>
                </c:pt>
                <c:pt idx="9">
                  <c:v>#N/A</c:v>
                </c:pt>
                <c:pt idx="10">
                  <c:v>1898</c:v>
                </c:pt>
                <c:pt idx="11">
                  <c:v>#N/A</c:v>
                </c:pt>
                <c:pt idx="12">
                  <c:v>#N/A</c:v>
                </c:pt>
                <c:pt idx="13">
                  <c:v>2469</c:v>
                </c:pt>
                <c:pt idx="14">
                  <c:v>#N/A</c:v>
                </c:pt>
              </c:numCache>
            </c:numRef>
          </c:val>
          <c:smooth val="0"/>
          <c:extLst>
            <c:ext xmlns:c16="http://schemas.microsoft.com/office/drawing/2014/chart" uri="{C3380CC4-5D6E-409C-BE32-E72D297353CC}">
              <c16:uniqueId val="{0000000B-83D5-4C0C-9A74-EF63C1B9BD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813</c:v>
                </c:pt>
                <c:pt idx="1">
                  <c:v>829</c:v>
                </c:pt>
                <c:pt idx="2">
                  <c:v>795</c:v>
                </c:pt>
              </c:numCache>
            </c:numRef>
          </c:val>
          <c:extLst>
            <c:ext xmlns:c16="http://schemas.microsoft.com/office/drawing/2014/chart" uri="{C3380CC4-5D6E-409C-BE32-E72D297353CC}">
              <c16:uniqueId val="{00000000-927D-46DA-BD96-BFBB0EBB19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300</c:v>
                </c:pt>
                <c:pt idx="1">
                  <c:v>326</c:v>
                </c:pt>
                <c:pt idx="2">
                  <c:v>279</c:v>
                </c:pt>
              </c:numCache>
            </c:numRef>
          </c:val>
          <c:extLst>
            <c:ext xmlns:c16="http://schemas.microsoft.com/office/drawing/2014/chart" uri="{C3380CC4-5D6E-409C-BE32-E72D297353CC}">
              <c16:uniqueId val="{00000001-927D-46DA-BD96-BFBB0EBB19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155</c:v>
                </c:pt>
                <c:pt idx="1">
                  <c:v>159</c:v>
                </c:pt>
                <c:pt idx="2">
                  <c:v>228</c:v>
                </c:pt>
              </c:numCache>
            </c:numRef>
          </c:val>
          <c:extLst>
            <c:ext xmlns:c16="http://schemas.microsoft.com/office/drawing/2014/chart" uri="{C3380CC4-5D6E-409C-BE32-E72D297353CC}">
              <c16:uniqueId val="{00000002-927D-46DA-BD96-BFBB0EBB19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{CB505327-5F6B-4A2A-854B-5E14BF8FE864}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25A-4A1E-A5FC-99ABE7425D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{2B7D3D86-DC8E-4B5A-A7BF-BA2D55B61CB6}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5A-4A1E-A5FC-99ABE7425D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{9A4F8EBF-0C9F-46B7-8B27-E620CEEED32B}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5A-4A1E-A5FC-99ABE7425D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{71C7433A-0AA4-4D38-ADF9-6E84E43B6B5E}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5A-4A1E-A5FC-99ABE7425D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{1EF27A34-F398-4F7C-825C-4BB8619D1F5F}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5A-4A1E-A5FC-99ABE7425D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{1B43E2C0-E797-4A45-9D65-17009BA79EE1}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25A-4A1E-A5FC-99ABE7425D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{68747C2F-02A5-4AF6-A2EC-90FE6E97C2FE}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25A-4A1E-A5FC-99ABE7425D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{A5D06980-8473-4D46-961A-AFD6CF0A4B22}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25A-4A1E-A5FC-99ABE7425D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{2E436BCD-725B-4EA2-AD79-B02765A4DC77}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25A-4A1E-A5FC-99ABE7425D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59.3</c:v>
                </c:pt>
                <c:pt idx="16">
                  <c:v>61.3</c:v>
                </c:pt>
                <c:pt idx="24">
                  <c:v>63.3</c:v>
                </c:pt>
                <c:pt idx="32">
                  <c:v>64</c:v>
                </c:pt>
              </c:numCache>
            </c:numRef>
          </c:xVal>
          <c:yVal>
            <c:numRef>
              <c:f>公会計指標分析・財政指標組合せ分析表!$BP$51:$DC$51</c:f>
              <c:numCache>
                <c:formatCode>#,##0.0;"▲ "#,##0.0</c:formatCode>
                <c:ptCount val="40"/>
                <c:pt idx="0">
                  <c:v>67.5</c:v>
                </c:pt>
                <c:pt idx="8">
                  <c:v>75</c:v>
                </c:pt>
                <c:pt idx="16">
                  <c:v>73.8</c:v>
                </c:pt>
                <c:pt idx="24">
                  <c:v>70.099999999999994</c:v>
                </c:pt>
                <c:pt idx="32">
                  <c:v>86.6</c:v>
                </c:pt>
              </c:numCache>
            </c:numRef>
          </c:yVal>
          <c:smooth val="0"/>
          <c:extLst>
            <c:ext xmlns:c16="http://schemas.microsoft.com/office/drawing/2014/chart" uri="{C3380CC4-5D6E-409C-BE32-E72D297353CC}">
              <c16:uniqueId val="{00000009-D25A-4A1E-A5FC-99ABE7425D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{0C90E9E8-0A9B-4E09-8FC1-C8E46AF3AEBC}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25A-4A1E-A5FC-99ABE7425D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{055F173A-25DD-4B2C-B4C1-392E9E8DAB05}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5A-4A1E-A5FC-99ABE7425D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{394E17FE-5265-4170-8841-87D97FE105F5}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5A-4A1E-A5FC-99ABE7425D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{B14C09DD-9875-4D3D-B195-C2A10E64DFC9}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5A-4A1E-A5FC-99ABE7425D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{987988CC-FBD9-426C-ADA5-38B9F7A602EE}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5A-4A1E-A5FC-99ABE7425D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{DE5B415B-EAED-4746-9BA8-61E7A40425D8}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25A-4A1E-A5FC-99ABE7425D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{DF4ADB9D-92AE-4A0D-9091-1101B9C71F04}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25A-4A1E-A5FC-99ABE7425D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{CBBA0136-1F4F-44C0-9D83-139B7C0C5969}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25A-4A1E-A5FC-99ABE7425D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{7FC39CDD-9E1C-4575-8F16-6EF9A09375E4}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25A-4A1E-A5FC-99ABE7425D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25A-4A1E-A5FC-99ABE7425D9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{C81C7A16-BF9F-4A88-ADF3-AA11E64C9BFF}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0A4-4C64-8624-A50B06C7CB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{5D2B4012-0374-4584-B21E-465DD49DADD9}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A4-4C64-8624-A50B06C7CB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{63E96DCB-59EB-4353-80A1-6570E0EBDDC2}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A4-4C64-8624-A50B06C7CB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{619AEDFE-D86F-41A3-B086-C0B43411DDF8}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A4-4C64-8624-A50B06C7CB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{C088A80D-05A9-416B-8B59-A463E5CA0949}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A4-4C64-8624-A50B06C7CBE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{1A6F7572-3202-4C41-A699-E520886B4657}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0A4-4C64-8624-A50B06C7CBE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{F458CFC3-FD67-421A-A4C7-38644AD40160}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0A4-4C64-8624-A50B06C7CBE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{9320EC25-8B29-4325-8C86-14389D91771E}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0A4-4C64-8624-A50B06C7CBE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{14D98E98-5697-46A7-947C-3A8E25A0B652}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0A4-4C64-8624-A50B06C7CB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c:v>
                </c:pt>
                <c:pt idx="16">
                  <c:v>12.7</c:v>
                </c:pt>
                <c:pt idx="24">
                  <c:v>11.9</c:v>
                </c:pt>
                <c:pt idx="32">
                  <c:v>11.2</c:v>
                </c:pt>
              </c:numCache>
            </c:numRef>
          </c:xVal>
          <c:yVal>
            <c:numRef>
              <c:f>公会計指標分析・財政指標組合せ分析表!$BP$73:$DC$73</c:f>
              <c:numCache>
                <c:formatCode>#,##0.0;"▲ "#,##0.0</c:formatCode>
                <c:ptCount val="40"/>
                <c:pt idx="0">
                  <c:v>67.5</c:v>
                </c:pt>
                <c:pt idx="8">
                  <c:v>75</c:v>
                </c:pt>
                <c:pt idx="16">
                  <c:v>73.8</c:v>
                </c:pt>
                <c:pt idx="24">
                  <c:v>70.099999999999994</c:v>
                </c:pt>
                <c:pt idx="32">
                  <c:v>86.6</c:v>
                </c:pt>
              </c:numCache>
            </c:numRef>
          </c:yVal>
          <c:smooth val="0"/>
          <c:extLst>
            <c:ext xmlns:c16="http://schemas.microsoft.com/office/drawing/2014/chart" uri="{C3380CC4-5D6E-409C-BE32-E72D297353CC}">
              <c16:uniqueId val="{00000009-E0A4-4C64-8624-A50B06C7CB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1016181167704518"/>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{9D3DFB14-CA6A-40F1-B45D-0E1F7671EA09}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0A4-4C64-8624-A50B06C7CB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{76D69CAC-7074-48BF-A974-22768EDC7F2B}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A4-4C64-8624-A50B06C7CB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{FBBBBF8A-2F7D-49C8-B7C5-9BF8BD3079EF}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A4-4C64-8624-A50B06C7CB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{0D95BBC9-D389-4960-9B1E-5EFBDB04714C}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A4-4C64-8624-A50B06C7CB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{DB5F7244-BED4-45AC-9143-74B8D8306820}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A4-4C64-8624-A50B06C7CBEE}"/>
                </c:ext>
              </c:extLst>
            </c:dLbl>
            <c:dLbl>
              <c:idx val="8"/>
              <c:layout>
                <c:manualLayout>
                  <c:x val="-1.8235628084250128E-2"/>
                  <c:y val="-8.359162604193280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{44FCBD3D-F4C7-4CAE-B66C-717ED65CC1B0}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0A4-4C64-8624-A50B06C7CBEE}"/>
                </c:ext>
              </c:extLst>
            </c:dLbl>
            <c:dLbl>
              <c:idx val="16"/>
              <c:layout>
                <c:manualLayout>
                  <c:x val="-3.1697991619110633E-2"/>
                  <c:y val="-9.03584954384080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{E58FE653-701D-472F-B722-54DA7A1C95CB}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0A4-4C64-8624-A50B06C7CBEE}"/>
                </c:ext>
              </c:extLst>
            </c:dLbl>
            <c:dLbl>
              <c:idx val="24"/>
              <c:layout>
                <c:manualLayout>
                  <c:x val="-3.1570342725075584E-2"/>
                  <c:y val="-4.68773010883569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{B03E7181-2519-480F-947A-F157CEE6B076}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0A4-4C64-8624-A50B06C7CBE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{32A8DF8D-FF83-4CF2-BA1A-89578593D268}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0A4-4C64-8624-A50B06C7CB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A4-4C64-8624-A50B06C7CBEE}"/>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公債費等の償還ピークが過ぎたことにより単年度の元利償還金等及び算入公債費等の実質公債費比率（分子）は減少傾向だったが、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年度と令和元年度は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新発債に係る元金償還開始等により増加し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年度は義務教育施設整備事業等の償還終了により減少に転じている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今後は、道路・橋梁や一部事務組合施設等の改築に伴う起債が増加していく見込みのため、実質公債費比率（分子）は増加傾向で推移すると思われる。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地方債残高においては、役場庁舎改修事業や河川の緊急自然災害に対応するための改修事業など、新発債が増えたことにより地方債残高は増加し将来負担比率（分子）は増加した。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今後は、道路・橋梁や一部事務組合施設等の改築に伴う起債や、基金の減少等により、将来負担比率（分子）は増加傾向で推移するものと思われる。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財政調整基金及び減債基金では、工業団地売払収入により、歳入財源不足額の財源に充てるための取り崩しが減少したこと、また目的基金では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、基金全体として残高が前年比で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今後においても財政基盤の安定や持続可能な行財政運営を図るため適正な基金の保有に努める。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ふるさと応援基金：南幌町を応援しようとする方から贈られた寄附金を財源として、寄附者の想いを反映したまちづくり事業に資する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・南幌温泉ハート＆ハート基金：南幌温泉ハート＆ハート施設の整備、更新及び管理運営に要する費用に充てる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・地域福祉振興基金：福祉活動事業の促進を図る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山間ふるさと水と土保全基金：中山間地区（４法指定市町村）における土地改良施設の機能を良好に発揮させ、地域連帯感の新たな醸成や、地域コミュニティの発展に必要な集落共同活動の強化に対する支援事業を行い、中山間地域の農村活性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・教育振興基金：町の教育の振興に資する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年度の寄附額増加による増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・南幌温泉ハート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&amp;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ハート基金：令和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年度は入湯税が減収だったことに加え、工事等の充当事業もあったことから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今後においても財政基盤の安定や持続可能な行財政運営を図るため適正な基金の保有に努める。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歳入財源不足額の財源に充てるための取り崩しが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予算編成での歳入財源不足に対応することにより、財源確保のための取り崩しを行うため、残高は減少傾向で推移する見込みである。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今後においてお財政基盤の安定や持続可能な行財政運営を図るため適正な基金の保有に努める。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工業団地売払収入により、積立額が増加したため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が令和２年度は工業団地売払収入により積立てた額よりも取崩した額が多かったため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工業団地売払収入は、工業団地がほぼ完売したことで、今後は見込めないことから、基金自体の増減はあまりない見込みである。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今後においても財政基盤の安定や持続可能な行財政運営を図るため適正な機器の保有に努める。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AC6BC19-97D4-4EFD-96FD-3BB3B1807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2A16D49-01FE-4E5F-99AF-093338117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15FCE4C-4301-4441-B200-10A98FFC797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20A9EC4-0E1A-49A4-BDFB-78882FCEF15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38B9680-1992-4656-975E-112D4C00E3B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4097E3B-B3A9-4017-8399-2D78D1CD15D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FDD0F95-8E09-4AA5-85C3-73C28B2A97A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1FE814F-EEFA-4E7F-9FF0-213E63768B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4B5C4D-F70F-40BF-A018-44C1FF38058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3857F73-43F2-4639-9357-CD352D69D3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3FB4AD4-321C-432B-A356-C379D04D44C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1D8E727-18FA-4E38-ADBD-5D9F1138909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7,447
7,391
81.36
8,380,577
8,218,479
160,817
3,243,515
6,469,793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E9F81B-00D7-4BDB-B96C-DDBA1D036AC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5A76AC4-7E85-4DBF-B3E3-876AEA54BB3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66D20BE-1556-4374-9EF5-7085999982F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E70F5BB-A5E6-45F9-8D56-FF982BE610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82E712A-7726-4B6B-AB68-F6517222703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C762AD5-67FF-4B87-B68A-8BDC4E36628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206166F-5ED4-4C15-B6A4-18F7C6048C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3EF8A48-52A3-4AFB-8D23-33A907C1D9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A4B1A8D-089F-430B-81CF-2790F65E915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2DE4810-62DA-431E-8C94-77A4D04449A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42DE3C1-F23D-412D-80F8-3704996A92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B625CAF-39AE-4B2B-A237-8C77B5BB936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8836402-6609-4014-8335-288BF772A3E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BC6B45C-C619-46F6-9399-6393DC71D46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4639A2F-3039-43B2-B613-CA49600CB22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3DF3FDD-C1B9-4CB2-A0D7-AB8E0EF948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DBC8732-6C4D-4B1E-87D0-C08A08F7B9A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5850B9E-61B7-4B34-A47D-4986FC15D58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0A7EBF2-A8AF-41F5-B1C0-4C32BA31565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2AAE585-2648-47FB-ADAE-8371BDC015F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11F767F-5FB0-4136-BE33-1082430E724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36C6F23-EF11-446D-8A23-5750EF726B8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E04B73D-A906-4A38-87C7-E87D89289A4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49A2419-C9B8-4D8D-B615-63DC1B40936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9DBAE8F-89B2-4264-8CDC-4BF0EE9063D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F075D55-DF5B-4150-80B1-8E14B7E516D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99D68FD-C42E-4D96-96E2-CF6585D546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E004F09-C60D-40FA-BF3D-88A64CDD6F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A3B8F83-20CC-4FF4-AFE9-2D1EA1D4A3B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59B709D-66E0-4C2A-A02F-7825202D2C9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95985D5-F4B1-43C0-8D73-744F6281ABA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DA9874D-893C-4BFC-AD61-9C11754993D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53697C1-72D7-4729-A14F-D047BE2BB91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E1B8B4E-9EB0-422D-A8AA-7ADCA505728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6D3ADEE-4B7D-41A2-A1BE-AC4832CAB9E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64.0</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％は全国平均と比較し</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下回っており、</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全道平均との比較で</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回っている。平成</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月に公共施設等管理計画を策定し、令和</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月には公共施設個別施設計画策定方針を定め、個別施設計画において中長期的な維持管理等に係るトータルコストの縮減及び予算の平準化を図りつつ、各施設の利用や修繕計画等、当該計画に基づいた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615DADD-753A-4E01-9477-CA74BE6BC0B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9DC87FE-74A3-461B-9AE6-E079DAB2983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955CE24-A9EB-409B-90DD-24BDC6BD348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B627A69-3B7A-4BCE-8450-73526EA0E1B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A5871ECB-A1BA-4C6F-BDE1-006E2ADF589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50608FB6-3008-479F-AE4B-0971C475378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2D98C47-4A3E-43BC-8F5C-766AD38BEBA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6C02EA9-B2DF-43AB-A743-9014DD504F0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6BD3AF8-A532-4419-86C8-DCBD031E9CB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B18880A-03EB-459A-8F15-19C2360D5BC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FB22687-A86B-48B3-9932-BB88CEB0DDB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A905264-7167-40F7-84FC-13FD6F9300A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B5E2D765-F964-4095-979A-22E97F19611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B4BB9319-AB21-4C28-ADBE-B560CC4005D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DD8294C3-B982-40D4-8B3B-1CFCAC87975F}"/>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528E97A5-6153-46D8-8DA0-24104DF0910B}"/>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C8A1CAB3-A8FE-43D5-88A0-5243A4183DCB}"/>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68EBEB75-11A4-4F70-A072-BA247A3E1C58}"/>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E602405F-4FD0-4C61-8B75-5014B944CD2E}"/>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a:extLst>
            <a:ext uri="{FF2B5EF4-FFF2-40B4-BE49-F238E27FC236}">
              <a16:creationId xmlns:a16="http://schemas.microsoft.com/office/drawing/2014/main" id="{BB1EDC44-0BD8-4FC5-9F8C-1AC3FAFDF910}"/>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2B9AE771-F2A9-4FA4-B52A-6EAC2A77E7CF}"/>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a:extLst>
            <a:ext uri="{FF2B5EF4-FFF2-40B4-BE49-F238E27FC236}">
              <a16:creationId xmlns:a16="http://schemas.microsoft.com/office/drawing/2014/main" id="{C95A5FE8-DDE5-438B-8249-69DDF15736D5}"/>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a:extLst>
            <a:ext uri="{FF2B5EF4-FFF2-40B4-BE49-F238E27FC236}">
              <a16:creationId xmlns:a16="http://schemas.microsoft.com/office/drawing/2014/main" id="{13FB0A4B-50E3-498B-96C4-A446A40B67A3}"/>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a:extLst>
            <a:ext uri="{FF2B5EF4-FFF2-40B4-BE49-F238E27FC236}">
              <a16:creationId xmlns:a16="http://schemas.microsoft.com/office/drawing/2014/main" id="{95F32388-7A40-4076-ACF8-DC85E82DB7E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a:extLst>
            <a:ext uri="{FF2B5EF4-FFF2-40B4-BE49-F238E27FC236}">
              <a16:creationId xmlns:a16="http://schemas.microsoft.com/office/drawing/2014/main" id="{220C63BB-36F5-41F4-9FE7-7D77CF48DFA5}"/>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BE70229-3FF5-418F-836B-86CBC10E22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5FDCC9B-4898-49E3-8C86-FA70112E90E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4D969FE-26E1-45DA-A9EF-47B24B81670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381B848-34A9-40C8-BF7C-3FB63F0C84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16B23A-BA4B-4F16-A1C7-F104C424DF9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楕円 78">
          <a:extLst>
            <a:ext uri="{FF2B5EF4-FFF2-40B4-BE49-F238E27FC236}">
              <a16:creationId xmlns:a16="http://schemas.microsoft.com/office/drawing/2014/main" id="{391E8178-E34C-4C7C-BD46-A39DE6B47D6F}"/>
            </a:ext>
          </a:extLst>
        </xdr:cNvPr>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0" name="有形固定資産減価償却率該当値テキスト">
          <a:extLst>
            <a:ext uri="{FF2B5EF4-FFF2-40B4-BE49-F238E27FC236}">
              <a16:creationId xmlns:a16="http://schemas.microsoft.com/office/drawing/2014/main" id="{66AFEDDD-FC20-431C-BE1D-3C46CCD06944}"/>
            </a:ext>
          </a:extLst>
        </xdr:cNvPr>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10922</xdr:rowOff>
    </xdr:from>
    <xdr:to>
      <xdr:col>19</xdr:col>
      <xdr:colOff>187325</xdr:colOff>
      <xdr:row>32</xdr:row>
      <xdr:rowOff>112522</xdr:rowOff>
    </xdr:to>
    <xdr:sp macro="" textlink="">
      <xdr:nvSpPr>
        <xdr:cNvPr id="81" name="楕円 80">
          <a:extLst>
            <a:ext uri="{FF2B5EF4-FFF2-40B4-BE49-F238E27FC236}">
              <a16:creationId xmlns:a16="http://schemas.microsoft.com/office/drawing/2014/main" id="{4126EDA3-173D-4B69-B4D2-D7AA3C31228A}"/>
            </a:ext>
          </a:extLst>
        </xdr:cNvPr>
        <xdr:cNvSpPr/>
      </xdr:nvSpPr>
      <xdr:spPr>
        <a:xfrm>
          <a:off x="4000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61722</xdr:rowOff>
    </xdr:from>
    <xdr:to>
      <xdr:col>23</xdr:col>
      <xdr:colOff>85725</xdr:colOff>
      <xdr:row>32</xdr:row>
      <xdr:rowOff>76835</xdr:rowOff>
    </xdr:to>
    <xdr:cxnSp macro="">
      <xdr:nvCxnSpPr>
        <xdr:cNvPr id="82" name="直線コネクタ 81">
          <a:extLst>
            <a:ext uri="{FF2B5EF4-FFF2-40B4-BE49-F238E27FC236}">
              <a16:creationId xmlns:a16="http://schemas.microsoft.com/office/drawing/2014/main" id="{3FE54AEB-7EFA-4E61-8BDC-DC085B90C5D3}"/>
            </a:ext>
          </a:extLst>
        </xdr:cNvPr>
        <xdr:cNvCxnSpPr/>
      </xdr:nvCxnSpPr>
      <xdr:spPr>
        <a:xfrm>
          <a:off x="4051300" y="6319647"/>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139192</xdr:rowOff>
    </xdr:from>
    <xdr:to>
      <xdr:col>15</xdr:col>
      <xdr:colOff>187325</xdr:colOff>
      <xdr:row>32</xdr:row>
      <xdr:rowOff>69342</xdr:rowOff>
    </xdr:to>
    <xdr:sp macro="" textlink="">
      <xdr:nvSpPr>
        <xdr:cNvPr id="83" name="楕円 82">
          <a:extLst>
            <a:ext uri="{FF2B5EF4-FFF2-40B4-BE49-F238E27FC236}">
              <a16:creationId xmlns:a16="http://schemas.microsoft.com/office/drawing/2014/main" id="{3D06E542-5A7A-4E31-B96A-127862872567}"/>
            </a:ext>
          </a:extLst>
        </xdr:cNvPr>
        <xdr:cNvSpPr/>
      </xdr:nvSpPr>
      <xdr:spPr>
        <a:xfrm>
          <a:off x="3238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18542</xdr:rowOff>
    </xdr:from>
    <xdr:to>
      <xdr:col>19</xdr:col>
      <xdr:colOff>136525</xdr:colOff>
      <xdr:row>32</xdr:row>
      <xdr:rowOff>61722</xdr:rowOff>
    </xdr:to>
    <xdr:cxnSp macro="">
      <xdr:nvCxnSpPr>
        <xdr:cNvPr id="84" name="直線コネクタ 83">
          <a:extLst>
            <a:ext uri="{FF2B5EF4-FFF2-40B4-BE49-F238E27FC236}">
              <a16:creationId xmlns:a16="http://schemas.microsoft.com/office/drawing/2014/main" id="{9CC1EAB1-6B37-4B66-84DC-7E32DDB89DD1}"/>
            </a:ext>
          </a:extLst>
        </xdr:cNvPr>
        <xdr:cNvCxnSpPr/>
      </xdr:nvCxnSpPr>
      <xdr:spPr>
        <a:xfrm>
          <a:off x="3289300" y="62764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96012</xdr:rowOff>
    </xdr:from>
    <xdr:to>
      <xdr:col>11</xdr:col>
      <xdr:colOff>187325</xdr:colOff>
      <xdr:row>32</xdr:row>
      <xdr:rowOff>26162</xdr:rowOff>
    </xdr:to>
    <xdr:sp macro="" textlink="">
      <xdr:nvSpPr>
        <xdr:cNvPr id="85" name="楕円 84">
          <a:extLst>
            <a:ext uri="{FF2B5EF4-FFF2-40B4-BE49-F238E27FC236}">
              <a16:creationId xmlns:a16="http://schemas.microsoft.com/office/drawing/2014/main" id="{DA50E57F-5F73-4170-9FF8-5C7111B1284F}"/>
            </a:ext>
          </a:extLst>
        </xdr:cNvPr>
        <xdr:cNvSpPr/>
      </xdr:nvSpPr>
      <xdr:spPr>
        <a:xfrm>
          <a:off x="2476500" y="61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146812</xdr:rowOff>
    </xdr:from>
    <xdr:to>
      <xdr:col>15</xdr:col>
      <xdr:colOff>136525</xdr:colOff>
      <xdr:row>32</xdr:row>
      <xdr:rowOff>18542</xdr:rowOff>
    </xdr:to>
    <xdr:cxnSp macro="">
      <xdr:nvCxnSpPr>
        <xdr:cNvPr id="86" name="直線コネクタ 85">
          <a:extLst>
            <a:ext uri="{FF2B5EF4-FFF2-40B4-BE49-F238E27FC236}">
              <a16:creationId xmlns:a16="http://schemas.microsoft.com/office/drawing/2014/main" id="{3779C9E9-91AB-40BC-B255-93A257EB2131}"/>
            </a:ext>
          </a:extLst>
        </xdr:cNvPr>
        <xdr:cNvCxnSpPr/>
      </xdr:nvCxnSpPr>
      <xdr:spPr>
        <a:xfrm>
          <a:off x="2527300" y="62332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133604</xdr:rowOff>
    </xdr:from>
    <xdr:to>
      <xdr:col>7</xdr:col>
      <xdr:colOff>187325</xdr:colOff>
      <xdr:row>31</xdr:row>
      <xdr:rowOff>63754</xdr:rowOff>
    </xdr:to>
    <xdr:sp macro="" textlink="">
      <xdr:nvSpPr>
        <xdr:cNvPr id="87" name="楕円 86">
          <a:extLst>
            <a:ext uri="{FF2B5EF4-FFF2-40B4-BE49-F238E27FC236}">
              <a16:creationId xmlns:a16="http://schemas.microsoft.com/office/drawing/2014/main" id="{0F817797-AD21-42E4-BEC8-BEB47154F055}"/>
            </a:ext>
          </a:extLst>
        </xdr:cNvPr>
        <xdr:cNvSpPr/>
      </xdr:nvSpPr>
      <xdr:spPr>
        <a:xfrm>
          <a:off x="1714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12954</xdr:rowOff>
    </xdr:from>
    <xdr:to>
      <xdr:col>11</xdr:col>
      <xdr:colOff>136525</xdr:colOff>
      <xdr:row>31</xdr:row>
      <xdr:rowOff>146812</xdr:rowOff>
    </xdr:to>
    <xdr:cxnSp macro="">
      <xdr:nvCxnSpPr>
        <xdr:cNvPr id="88" name="直線コネクタ 87">
          <a:extLst>
            <a:ext uri="{FF2B5EF4-FFF2-40B4-BE49-F238E27FC236}">
              <a16:creationId xmlns:a16="http://schemas.microsoft.com/office/drawing/2014/main" id="{E49D72E9-E4B2-4835-BB8C-BE72B56C0FF4}"/>
            </a:ext>
          </a:extLst>
        </xdr:cNvPr>
        <xdr:cNvCxnSpPr/>
      </xdr:nvCxnSpPr>
      <xdr:spPr>
        <a:xfrm>
          <a:off x="1765300" y="6099429"/>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a:extLst>
            <a:ext uri="{FF2B5EF4-FFF2-40B4-BE49-F238E27FC236}">
              <a16:creationId xmlns:a16="http://schemas.microsoft.com/office/drawing/2014/main" id="{292387D4-49CD-4E81-96AF-5E1D44A58CE8}"/>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a:extLst>
            <a:ext uri="{FF2B5EF4-FFF2-40B4-BE49-F238E27FC236}">
              <a16:creationId xmlns:a16="http://schemas.microsoft.com/office/drawing/2014/main" id="{38114387-726E-4011-93B1-C3FFB827A83C}"/>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a:extLst>
            <a:ext uri="{FF2B5EF4-FFF2-40B4-BE49-F238E27FC236}">
              <a16:creationId xmlns:a16="http://schemas.microsoft.com/office/drawing/2014/main" id="{755D8AFB-7F1B-44C8-8938-A36BCDD05B15}"/>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2" name="n_4aveValue有形固定資産減価償却率">
          <a:extLst>
            <a:ext uri="{FF2B5EF4-FFF2-40B4-BE49-F238E27FC236}">
              <a16:creationId xmlns:a16="http://schemas.microsoft.com/office/drawing/2014/main" id="{813330E7-8A4A-41A9-AF1E-78E8908BC8C0}"/>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103649</xdr:rowOff>
    </xdr:from>
    <xdr:ext cx="405111" cy="259045"/>
    <xdr:sp macro="" textlink="">
      <xdr:nvSpPr>
        <xdr:cNvPr id="93" name="n_1mainValue有形固定資産減価償却率">
          <a:extLst>
            <a:ext uri="{FF2B5EF4-FFF2-40B4-BE49-F238E27FC236}">
              <a16:creationId xmlns:a16="http://schemas.microsoft.com/office/drawing/2014/main" id="{DCA19482-0B7A-4503-9F04-1B8945055EAF}"/>
            </a:ext>
          </a:extLst>
        </xdr:cNvPr>
        <xdr:cNvSpPr txBox="1"/>
      </xdr:nvSpPr>
      <xdr:spPr>
        <a:xfrm>
          <a:off x="38360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60469</xdr:rowOff>
    </xdr:from>
    <xdr:ext cx="405111" cy="259045"/>
    <xdr:sp macro="" textlink="">
      <xdr:nvSpPr>
        <xdr:cNvPr id="94" name="n_2mainValue有形固定資産減価償却率">
          <a:extLst>
            <a:ext uri="{FF2B5EF4-FFF2-40B4-BE49-F238E27FC236}">
              <a16:creationId xmlns:a16="http://schemas.microsoft.com/office/drawing/2014/main" id="{18ADD289-91EA-4862-B4A9-DF8D32DD321D}"/>
            </a:ext>
          </a:extLst>
        </xdr:cNvPr>
        <xdr:cNvSpPr txBox="1"/>
      </xdr:nvSpPr>
      <xdr:spPr>
        <a:xfrm>
          <a:off x="3086744" y="631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17289</xdr:rowOff>
    </xdr:from>
    <xdr:ext cx="405111" cy="259045"/>
    <xdr:sp macro="" textlink="">
      <xdr:nvSpPr>
        <xdr:cNvPr id="95" name="n_3mainValue有形固定資産減価償却率">
          <a:extLst>
            <a:ext uri="{FF2B5EF4-FFF2-40B4-BE49-F238E27FC236}">
              <a16:creationId xmlns:a16="http://schemas.microsoft.com/office/drawing/2014/main" id="{5737DDC9-C4CC-40A1-B2EE-B2FECDE36835}"/>
            </a:ext>
          </a:extLst>
        </xdr:cNvPr>
        <xdr:cNvSpPr txBox="1"/>
      </xdr:nvSpPr>
      <xdr:spPr>
        <a:xfrm>
          <a:off x="2324744" y="627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80281</xdr:rowOff>
    </xdr:from>
    <xdr:ext cx="405111" cy="259045"/>
    <xdr:sp macro="" textlink="">
      <xdr:nvSpPr>
        <xdr:cNvPr id="96" name="n_4mainValue有形固定資産減価償却率">
          <a:extLst>
            <a:ext uri="{FF2B5EF4-FFF2-40B4-BE49-F238E27FC236}">
              <a16:creationId xmlns:a16="http://schemas.microsoft.com/office/drawing/2014/main" id="{0994F13F-A52D-49AE-AB21-A14EF1163216}"/>
            </a:ext>
          </a:extLst>
        </xdr:cNvPr>
        <xdr:cNvSpPr txBox="1"/>
      </xdr:nvSpPr>
      <xdr:spPr>
        <a:xfrm>
          <a:off x="1562744" y="582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6198DA6-1105-4349-8B09-DD59C1627C0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5489E915-5252-47C5-A962-568F8E3DFB0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38759419-C582-4895-A8C7-484CA7EFA14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8057D8C-280E-427C-BDE8-E2E09D20C3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B3055B-BDB6-42F6-823F-34004E91089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75E1634C-BEFB-4A24-B4F5-7DC816F1E46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9B219CC-6D70-480E-BEB1-14E84F971CD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C1E635F-6628-4CF8-9EEA-1C071FB6C8E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A1F00CD-52BC-42C6-848C-30A56C7FBC1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C12E5FC-4B0A-4DB2-8546-5C2C3E31DFF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D385E54-328C-492B-82CE-6E09DFCEA8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BF539AA-BA43-4CE5-93C3-20DA652D68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74D31C3E-C7B1-46E3-B244-7B743A82D4A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償還債務比率は、類似団体平均値を上回る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となっている。将来負担額については、人件費は横ばいで推移しているものの、地方債現在高は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、地方債償還に充てるべき充当可能特定財源も減少していることから、債務償還比率においても横ばい若しくは上昇することが考えられる。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3D15359-C3B3-4078-9525-3C108697D62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3473A529-7909-4682-83DD-C04C9610927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F13F4A7A-059C-4C5A-A16F-381529B688B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549DB266-310C-4276-98D8-5DF184E7E3C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35E10D74-BF86-49C5-B9C7-2E550576FDA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595A5B29-F72F-4276-8B3D-53CDCF6165C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85563BE8-8590-4506-88A2-291C3F3008C6}"/>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4CB6D425-AD63-46B4-8AC3-ACEA84C53C6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28EC1AB0-57AD-40DB-82BB-5C87BC6A2D5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19C4D197-70AA-4A4E-BE74-2D056020D40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B8430415-E154-4C0D-AE57-1FD8A66EADA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8A6EE507-95BA-4661-912F-2037E3A2D75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737625EC-A5FE-4D58-8CBA-98B19B55A79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21D91F54-3DB7-4493-AF3E-5786190E2A4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B35BC151-9589-4932-8436-B5B441EC207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DEB89B4-A1EA-40BE-92CD-F8D6DFDD60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FC9609E-89B6-4BE0-9D46-4BCD5E78B77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a:extLst>
            <a:ext uri="{FF2B5EF4-FFF2-40B4-BE49-F238E27FC236}">
              <a16:creationId xmlns:a16="http://schemas.microsoft.com/office/drawing/2014/main" id="{78AA989C-A06D-4787-A51E-1B0DE0C8D94B}"/>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a:extLst>
            <a:ext uri="{FF2B5EF4-FFF2-40B4-BE49-F238E27FC236}">
              <a16:creationId xmlns:a16="http://schemas.microsoft.com/office/drawing/2014/main" id="{848B2875-5E07-4487-8CDC-D93BA9B7F869}"/>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a:extLst>
            <a:ext uri="{FF2B5EF4-FFF2-40B4-BE49-F238E27FC236}">
              <a16:creationId xmlns:a16="http://schemas.microsoft.com/office/drawing/2014/main" id="{E8EB2FBD-B102-443A-89E3-B2CED0205283}"/>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554C1463-57C2-4E54-A5EB-F9594C6A642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4ACEF031-0493-4042-A91A-9134E849893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a:extLst>
            <a:ext uri="{FF2B5EF4-FFF2-40B4-BE49-F238E27FC236}">
              <a16:creationId xmlns:a16="http://schemas.microsoft.com/office/drawing/2014/main" id="{DE5DE560-8F6F-452D-AF7E-F727FE475B74}"/>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a:extLst>
            <a:ext uri="{FF2B5EF4-FFF2-40B4-BE49-F238E27FC236}">
              <a16:creationId xmlns:a16="http://schemas.microsoft.com/office/drawing/2014/main" id="{CF51C8DA-20E8-43CA-AA5D-FE52823D662C}"/>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a:extLst>
            <a:ext uri="{FF2B5EF4-FFF2-40B4-BE49-F238E27FC236}">
              <a16:creationId xmlns:a16="http://schemas.microsoft.com/office/drawing/2014/main" id="{02BEF4D8-CF9F-47BB-A7A2-58DCC3C1F0D7}"/>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a:extLst>
            <a:ext uri="{FF2B5EF4-FFF2-40B4-BE49-F238E27FC236}">
              <a16:creationId xmlns:a16="http://schemas.microsoft.com/office/drawing/2014/main" id="{AF9DB00C-A481-4714-8752-495B6F7A1A55}"/>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a:extLst>
            <a:ext uri="{FF2B5EF4-FFF2-40B4-BE49-F238E27FC236}">
              <a16:creationId xmlns:a16="http://schemas.microsoft.com/office/drawing/2014/main" id="{5FBE0560-E828-443E-AE54-9C27E46DF708}"/>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a:extLst>
            <a:ext uri="{FF2B5EF4-FFF2-40B4-BE49-F238E27FC236}">
              <a16:creationId xmlns:a16="http://schemas.microsoft.com/office/drawing/2014/main" id="{A31CF5A2-6558-41B7-858C-5A1E0669CBF6}"/>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219726C-BC91-4579-90D0-E740F22A8EA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C6707A4-D497-4C05-A997-3637CFDACEE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1B97B9F-C922-4ED6-9446-5268BD5339C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13CC4CB-98E1-4A86-B1C6-445756408BB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A177680-E1E7-4031-8ED5-418409D8322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121128</xdr:rowOff>
    </xdr:from>
    <xdr:to>
      <xdr:col>76</xdr:col>
      <xdr:colOff>73025</xdr:colOff>
      <xdr:row>30</xdr:row>
      <xdr:rowOff>51278</xdr:rowOff>
    </xdr:to>
    <xdr:sp macro="" textlink="">
      <xdr:nvSpPr>
        <xdr:cNvPr id="143" name="楕円 142">
          <a:extLst>
            <a:ext uri="{FF2B5EF4-FFF2-40B4-BE49-F238E27FC236}">
              <a16:creationId xmlns:a16="http://schemas.microsoft.com/office/drawing/2014/main" id="{E3CAAF49-5F34-48C9-9D72-91490E1606B3}"/>
            </a:ext>
          </a:extLst>
        </xdr:cNvPr>
        <xdr:cNvSpPr/>
      </xdr:nvSpPr>
      <xdr:spPr>
        <a:xfrm>
          <a:off x="14744700" y="58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99555</xdr:rowOff>
    </xdr:from>
    <xdr:ext cx="469744" cy="259045"/>
    <xdr:sp macro="" textlink="">
      <xdr:nvSpPr>
        <xdr:cNvPr id="144" name="債務償還比率該当値テキスト">
          <a:extLst>
            <a:ext uri="{FF2B5EF4-FFF2-40B4-BE49-F238E27FC236}">
              <a16:creationId xmlns:a16="http://schemas.microsoft.com/office/drawing/2014/main" id="{53C297F5-48C8-4010-AB88-CA940C7EE7A4}"/>
            </a:ext>
          </a:extLst>
        </xdr:cNvPr>
        <xdr:cNvSpPr txBox="1"/>
      </xdr:nvSpPr>
      <xdr:spPr>
        <a:xfrm>
          <a:off x="14846300" y="584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16607</xdr:rowOff>
    </xdr:from>
    <xdr:to>
      <xdr:col>72</xdr:col>
      <xdr:colOff>123825</xdr:colOff>
      <xdr:row>30</xdr:row>
      <xdr:rowOff>118207</xdr:rowOff>
    </xdr:to>
    <xdr:sp macro="" textlink="">
      <xdr:nvSpPr>
        <xdr:cNvPr id="145" name="楕円 144">
          <a:extLst>
            <a:ext uri="{FF2B5EF4-FFF2-40B4-BE49-F238E27FC236}">
              <a16:creationId xmlns:a16="http://schemas.microsoft.com/office/drawing/2014/main" id="{2C46480E-A973-41BE-A8D7-05CD45B1C767}"/>
            </a:ext>
          </a:extLst>
        </xdr:cNvPr>
        <xdr:cNvSpPr/>
      </xdr:nvSpPr>
      <xdr:spPr>
        <a:xfrm>
          <a:off x="14033500" y="59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478</xdr:rowOff>
    </xdr:from>
    <xdr:to>
      <xdr:col>76</xdr:col>
      <xdr:colOff>22225</xdr:colOff>
      <xdr:row>30</xdr:row>
      <xdr:rowOff>67407</xdr:rowOff>
    </xdr:to>
    <xdr:cxnSp macro="">
      <xdr:nvCxnSpPr>
        <xdr:cNvPr id="146" name="直線コネクタ 145">
          <a:extLst>
            <a:ext uri="{FF2B5EF4-FFF2-40B4-BE49-F238E27FC236}">
              <a16:creationId xmlns:a16="http://schemas.microsoft.com/office/drawing/2014/main" id="{5C147490-91FA-458F-A124-3BD10820D729}"/>
            </a:ext>
          </a:extLst>
        </xdr:cNvPr>
        <xdr:cNvCxnSpPr/>
      </xdr:nvCxnSpPr>
      <xdr:spPr>
        <a:xfrm flipV="1">
          <a:off x="14084300" y="5915503"/>
          <a:ext cx="711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131306</xdr:rowOff>
    </xdr:from>
    <xdr:to>
      <xdr:col>68</xdr:col>
      <xdr:colOff>123825</xdr:colOff>
      <xdr:row>30</xdr:row>
      <xdr:rowOff>61456</xdr:rowOff>
    </xdr:to>
    <xdr:sp macro="" textlink="">
      <xdr:nvSpPr>
        <xdr:cNvPr id="147" name="楕円 146">
          <a:extLst>
            <a:ext uri="{FF2B5EF4-FFF2-40B4-BE49-F238E27FC236}">
              <a16:creationId xmlns:a16="http://schemas.microsoft.com/office/drawing/2014/main" id="{A64F882E-59D8-4F42-9F90-5F151F73D4B3}"/>
            </a:ext>
          </a:extLst>
        </xdr:cNvPr>
        <xdr:cNvSpPr/>
      </xdr:nvSpPr>
      <xdr:spPr>
        <a:xfrm>
          <a:off x="13271500" y="58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10656</xdr:rowOff>
    </xdr:from>
    <xdr:to>
      <xdr:col>72</xdr:col>
      <xdr:colOff>73025</xdr:colOff>
      <xdr:row>30</xdr:row>
      <xdr:rowOff>67407</xdr:rowOff>
    </xdr:to>
    <xdr:cxnSp macro="">
      <xdr:nvCxnSpPr>
        <xdr:cNvPr id="148" name="直線コネクタ 147">
          <a:extLst>
            <a:ext uri="{FF2B5EF4-FFF2-40B4-BE49-F238E27FC236}">
              <a16:creationId xmlns:a16="http://schemas.microsoft.com/office/drawing/2014/main" id="{DDFD68D6-CA63-4E9A-A7C5-E9C4E446C7D1}"/>
            </a:ext>
          </a:extLst>
        </xdr:cNvPr>
        <xdr:cNvCxnSpPr/>
      </xdr:nvCxnSpPr>
      <xdr:spPr>
        <a:xfrm>
          <a:off x="13322300" y="5925681"/>
          <a:ext cx="76200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103239</xdr:rowOff>
    </xdr:from>
    <xdr:to>
      <xdr:col>64</xdr:col>
      <xdr:colOff>123825</xdr:colOff>
      <xdr:row>30</xdr:row>
      <xdr:rowOff>33389</xdr:rowOff>
    </xdr:to>
    <xdr:sp macro="" textlink="">
      <xdr:nvSpPr>
        <xdr:cNvPr id="149" name="楕円 148">
          <a:extLst>
            <a:ext uri="{FF2B5EF4-FFF2-40B4-BE49-F238E27FC236}">
              <a16:creationId xmlns:a16="http://schemas.microsoft.com/office/drawing/2014/main" id="{7B949D9D-B462-44D7-B3DC-25745454AA96}"/>
            </a:ext>
          </a:extLst>
        </xdr:cNvPr>
        <xdr:cNvSpPr/>
      </xdr:nvSpPr>
      <xdr:spPr>
        <a:xfrm>
          <a:off x="12509500" y="584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154039</xdr:rowOff>
    </xdr:from>
    <xdr:to>
      <xdr:col>68</xdr:col>
      <xdr:colOff>73025</xdr:colOff>
      <xdr:row>30</xdr:row>
      <xdr:rowOff>10656</xdr:rowOff>
    </xdr:to>
    <xdr:cxnSp macro="">
      <xdr:nvCxnSpPr>
        <xdr:cNvPr id="150" name="直線コネクタ 149">
          <a:extLst>
            <a:ext uri="{FF2B5EF4-FFF2-40B4-BE49-F238E27FC236}">
              <a16:creationId xmlns:a16="http://schemas.microsoft.com/office/drawing/2014/main" id="{149AE555-1FF8-4E2F-9CCC-B7FDD7D21FA4}"/>
            </a:ext>
          </a:extLst>
        </xdr:cNvPr>
        <xdr:cNvCxnSpPr/>
      </xdr:nvCxnSpPr>
      <xdr:spPr>
        <a:xfrm>
          <a:off x="12560300" y="589761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25104</xdr:rowOff>
    </xdr:from>
    <xdr:to>
      <xdr:col>60</xdr:col>
      <xdr:colOff>123825</xdr:colOff>
      <xdr:row>29</xdr:row>
      <xdr:rowOff>126704</xdr:rowOff>
    </xdr:to>
    <xdr:sp macro="" textlink="">
      <xdr:nvSpPr>
        <xdr:cNvPr id="151" name="楕円 150">
          <a:extLst>
            <a:ext uri="{FF2B5EF4-FFF2-40B4-BE49-F238E27FC236}">
              <a16:creationId xmlns:a16="http://schemas.microsoft.com/office/drawing/2014/main" id="{50F9E81A-71A0-4F83-BE06-1315CED2F536}"/>
            </a:ext>
          </a:extLst>
        </xdr:cNvPr>
        <xdr:cNvSpPr/>
      </xdr:nvSpPr>
      <xdr:spPr>
        <a:xfrm>
          <a:off x="11747500" y="57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75904</xdr:rowOff>
    </xdr:from>
    <xdr:to>
      <xdr:col>64</xdr:col>
      <xdr:colOff>73025</xdr:colOff>
      <xdr:row>29</xdr:row>
      <xdr:rowOff>154039</xdr:rowOff>
    </xdr:to>
    <xdr:cxnSp macro="">
      <xdr:nvCxnSpPr>
        <xdr:cNvPr id="152" name="直線コネクタ 151">
          <a:extLst>
            <a:ext uri="{FF2B5EF4-FFF2-40B4-BE49-F238E27FC236}">
              <a16:creationId xmlns:a16="http://schemas.microsoft.com/office/drawing/2014/main" id="{9DA27514-E602-4E08-BFF2-E657D1FC190E}"/>
            </a:ext>
          </a:extLst>
        </xdr:cNvPr>
        <xdr:cNvCxnSpPr/>
      </xdr:nvCxnSpPr>
      <xdr:spPr>
        <a:xfrm>
          <a:off x="11798300" y="5819479"/>
          <a:ext cx="762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25290F61-0FF7-4A81-943C-DEC57AB0572A}"/>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5A1F72A3-E7BD-4BEF-BB07-C045C6EBCFF5}"/>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B6B45609-8446-4E13-AEDF-6B459E003EA0}"/>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5D0E0B8B-957E-48B2-9DF6-6195F0E46C1E}"/>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109334</xdr:rowOff>
    </xdr:from>
    <xdr:ext cx="469744" cy="259045"/>
    <xdr:sp macro="" textlink="">
      <xdr:nvSpPr>
        <xdr:cNvPr id="157" name="n_1mainValue債務償還比率">
          <a:extLst>
            <a:ext uri="{FF2B5EF4-FFF2-40B4-BE49-F238E27FC236}">
              <a16:creationId xmlns:a16="http://schemas.microsoft.com/office/drawing/2014/main" id="{5980500E-0F0A-49FF-B922-F481ECBA34AD}"/>
            </a:ext>
          </a:extLst>
        </xdr:cNvPr>
        <xdr:cNvSpPr txBox="1"/>
      </xdr:nvSpPr>
      <xdr:spPr>
        <a:xfrm>
          <a:off x="13836727" y="602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52583</xdr:rowOff>
    </xdr:from>
    <xdr:ext cx="469744" cy="259045"/>
    <xdr:sp macro="" textlink="">
      <xdr:nvSpPr>
        <xdr:cNvPr id="158" name="n_2mainValue債務償還比率">
          <a:extLst>
            <a:ext uri="{FF2B5EF4-FFF2-40B4-BE49-F238E27FC236}">
              <a16:creationId xmlns:a16="http://schemas.microsoft.com/office/drawing/2014/main" id="{7E2A0296-52A5-48F4-B3AC-E3612CC899AA}"/>
            </a:ext>
          </a:extLst>
        </xdr:cNvPr>
        <xdr:cNvSpPr txBox="1"/>
      </xdr:nvSpPr>
      <xdr:spPr>
        <a:xfrm>
          <a:off x="13087427" y="596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24516</xdr:rowOff>
    </xdr:from>
    <xdr:ext cx="469744" cy="259045"/>
    <xdr:sp macro="" textlink="">
      <xdr:nvSpPr>
        <xdr:cNvPr id="159" name="n_3mainValue債務償還比率">
          <a:extLst>
            <a:ext uri="{FF2B5EF4-FFF2-40B4-BE49-F238E27FC236}">
              <a16:creationId xmlns:a16="http://schemas.microsoft.com/office/drawing/2014/main" id="{FB7F4840-4464-4085-9C4C-4BF383EED1A5}"/>
            </a:ext>
          </a:extLst>
        </xdr:cNvPr>
        <xdr:cNvSpPr txBox="1"/>
      </xdr:nvSpPr>
      <xdr:spPr>
        <a:xfrm>
          <a:off x="12325427" y="59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117831</xdr:rowOff>
    </xdr:from>
    <xdr:ext cx="469744" cy="259045"/>
    <xdr:sp macro="" textlink="">
      <xdr:nvSpPr>
        <xdr:cNvPr id="160" name="n_4mainValue債務償還比率">
          <a:extLst>
            <a:ext uri="{FF2B5EF4-FFF2-40B4-BE49-F238E27FC236}">
              <a16:creationId xmlns:a16="http://schemas.microsoft.com/office/drawing/2014/main" id="{3301596B-73DA-474C-9821-725B6964F0B6}"/>
            </a:ext>
          </a:extLst>
        </xdr:cNvPr>
        <xdr:cNvSpPr txBox="1"/>
      </xdr:nvSpPr>
      <xdr:spPr>
        <a:xfrm>
          <a:off x="11563427" y="58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5E356D9-CFE3-4812-837F-317F14064DB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9BBE6A57-7494-4182-8C72-849FB8E985D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996FA9E-07CD-4DB7-890B-9E01F5600D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323F304B-CA4C-4564-AC3A-8C0B1442C31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81DF0F7-6606-4B47-B8BB-4D45DDA396F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CF112D0-6939-470C-B98D-B5F56528366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E28CA5-CD10-4D5A-A01A-E1F851F167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A7C820-0811-429B-86B0-576D48C0BE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51D532-F36D-4B34-8940-6C46BF7509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5BA369-1E65-426E-9291-7490F7F1D5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608B2C-3128-4EEF-9EA3-936D213C84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70C12B-737E-4E86-A2CB-4A98F3617D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98F81A-8F05-4052-808B-24A15F446A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9768B8-C536-4CAE-8E48-4320C0E12D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60F2CD-F422-4E33-AE3D-FC004F25AB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989E69-F32F-4A84-B02D-90D39E9F13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7,447
7,391
81.36
8,380,577
8,218,479
160,817
3,243,515
6,469,793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B23921-7F5E-4F5A-A0D8-A0E637D9C8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828C65-8B72-4531-92B1-2CC74AA515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577000-42F5-4AD1-8E70-937C932624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0100B9-0039-4306-8DBB-4E26CF7F68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D4E992-6CF2-4502-96ED-F226196E3F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E0FDCAF-088F-4602-9E23-BC3E0B4214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C78447-46EE-4F00-A3AC-894CE898CD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484793-3E62-4906-834F-439518E150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7D0E6D6-B3CE-4104-AA1B-8F6C7E3373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6EC5BA-20F5-4D5C-9861-21981B4467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CA99F8-8B58-41B3-AA5C-EB1F31194D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8D46BF-C397-447C-8EEC-6A51D6CDED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F55611-9400-438E-96E4-4DCF9D73DD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BCD33C-BE4C-4424-BA79-2A478CB574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2E5B7C-83C8-4CE8-A78A-4E69170E5F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DEC589-9D94-45A4-9BC5-771C45A4E8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72B967-CDA8-441A-954E-D4FBF77621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E58CB0-199B-4F7E-BE5E-BFF3E086A9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7B894F-8218-4C8A-8E5A-91991D7314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0C670CD-8EFE-4716-87A0-E22297F5B3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36AD9F-2764-4B6A-B2E7-BA01788675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7A1116-1387-48BC-956E-B34E3F32AD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9B510B4-1633-402F-9091-DB9D4A2A29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9E342C-551D-4AC7-83E8-462A5BC1C4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8EDBD1-FC5F-40C1-93E6-96D8CED6CB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E0661F1-A84F-4D8D-A3DB-4154377D96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10D0B6-2525-4C2E-B5B7-3DF622807E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290C56-D4E4-4AAB-89E0-8C784FDB79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E315E8-39AC-42A1-81B1-4735DB9735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1B17AD8-9C62-47B7-AA6D-8DDEF079C4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357475-CAF9-4755-A029-5DF2C8DF2D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B42B57-81CF-4DDE-BE19-CB7741D00B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4789D6C-1A89-487E-8859-6F32727345F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DA978CB-F445-4FDA-B416-AFEC2E40A63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DFD8F60-AFB3-46DF-BBBC-BDECD440F42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B9A2ABA-71D9-4D3E-9B98-85155F37E0A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2F39EAB-D5DF-4675-B116-FD5E807212C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E5574DB-25F5-40B9-8E30-A5B486CD37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1D5994D-4795-4741-A8CF-FD6AC1549A9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2D2C233-14E7-4091-B09A-6DFECA26857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6C168C8-D186-43D7-B8D3-361CACE5000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E240162-85E0-4394-BB3F-203A47087F2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68FE514-C614-4EB4-9AA7-800A49A1EF6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8827A42-39D4-4323-813B-E9E5F4D5A1E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192E3A6-CDBD-454D-8F3D-1BF110D8A61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712BA5A-3413-49BA-B36C-9B569F587B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2C16E02E-6F13-4F3A-A058-1353A18CE382}"/>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AE757B5-24C9-48F9-B851-3FD662EAFFC7}"/>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3B8F4269-3AA6-4F96-9510-60788F456CC2}"/>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2428AF94-C7C8-45EF-AB56-A188EEDB8B2C}"/>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C9E4C78C-7AC2-413C-9EDC-FEC39F660DEC}"/>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34F7BC49-3814-4D8E-A75D-654E28A6166E}"/>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8500AFC5-0145-4A10-B681-395BB15A8527}"/>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A8D99D6C-9471-42C5-9961-6F77860C2CFF}"/>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FD593E86-683B-48F8-845C-D0F029D6C0DA}"/>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E9327C1B-D0CD-4F26-B376-D07490267EB6}"/>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5B33B985-704D-43E0-A185-8CD96BCC9A82}"/>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5602EE7-FE96-484B-AD63-0347192A18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67B773-2B96-4D1D-9281-65A9F97A7A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E7C525-C81C-42FD-AC19-9335B5966C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33416F4-65FF-411C-A1F7-EC216AE705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839378-03BF-4142-8335-6F3ECD2CB5F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4" name="楕円 73">
          <a:extLst>
            <a:ext uri="{FF2B5EF4-FFF2-40B4-BE49-F238E27FC236}">
              <a16:creationId xmlns:a16="http://schemas.microsoft.com/office/drawing/2014/main" id="{D2CBC650-387D-4F1B-9FEA-15BC571B0E38}"/>
            </a:ext>
          </a:extLst>
        </xdr:cNvPr>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5" name="【道路】&#10;有形固定資産減価償却率該当値テキスト">
          <a:extLst>
            <a:ext uri="{FF2B5EF4-FFF2-40B4-BE49-F238E27FC236}">
              <a16:creationId xmlns:a16="http://schemas.microsoft.com/office/drawing/2014/main" id="{AA77A6B5-E5BD-427B-9144-E824CE51F195}"/>
            </a:ext>
          </a:extLst>
        </xdr:cNvPr>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40096</xdr:rowOff>
    </xdr:from>
    <xdr:to>
      <xdr:col>20</xdr:col>
      <xdr:colOff>38100</xdr:colOff>
      <xdr:row>39</xdr:row>
      <xdr:rowOff>141696</xdr:rowOff>
    </xdr:to>
    <xdr:sp macro="" textlink="">
      <xdr:nvSpPr>
        <xdr:cNvPr id="76" name="楕円 75">
          <a:extLst>
            <a:ext uri="{FF2B5EF4-FFF2-40B4-BE49-F238E27FC236}">
              <a16:creationId xmlns:a16="http://schemas.microsoft.com/office/drawing/2014/main" id="{66F7D9A6-2798-49C5-B587-E012A975A516}"/>
            </a:ext>
          </a:extLst>
        </xdr:cNvPr>
        <xdr:cNvSpPr/>
      </xdr:nvSpPr>
      <xdr:spPr>
        <a:xfrm>
          <a:off x="3746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90896</xdr:rowOff>
    </xdr:from>
    <xdr:to>
      <xdr:col>24</xdr:col>
      <xdr:colOff>63500</xdr:colOff>
      <xdr:row>39</xdr:row>
      <xdr:rowOff>117022</xdr:rowOff>
    </xdr:to>
    <xdr:cxnSp macro="">
      <xdr:nvCxnSpPr>
        <xdr:cNvPr id="77" name="直線コネクタ 76">
          <a:extLst>
            <a:ext uri="{FF2B5EF4-FFF2-40B4-BE49-F238E27FC236}">
              <a16:creationId xmlns:a16="http://schemas.microsoft.com/office/drawing/2014/main" id="{E46D11C4-B54A-4B9D-ACDF-901EC9D3B595}"/>
            </a:ext>
          </a:extLst>
        </xdr:cNvPr>
        <xdr:cNvCxnSpPr/>
      </xdr:nvCxnSpPr>
      <xdr:spPr>
        <a:xfrm>
          <a:off x="3797300" y="67774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9072</xdr:rowOff>
    </xdr:from>
    <xdr:to>
      <xdr:col>15</xdr:col>
      <xdr:colOff>101600</xdr:colOff>
      <xdr:row>39</xdr:row>
      <xdr:rowOff>110672</xdr:rowOff>
    </xdr:to>
    <xdr:sp macro="" textlink="">
      <xdr:nvSpPr>
        <xdr:cNvPr id="78" name="楕円 77">
          <a:extLst>
            <a:ext uri="{FF2B5EF4-FFF2-40B4-BE49-F238E27FC236}">
              <a16:creationId xmlns:a16="http://schemas.microsoft.com/office/drawing/2014/main" id="{2558F213-110F-484C-A097-60F5151B04F6}"/>
            </a:ext>
          </a:extLst>
        </xdr:cNvPr>
        <xdr:cNvSpPr/>
      </xdr:nvSpPr>
      <xdr:spPr>
        <a:xfrm>
          <a:off x="2857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59872</xdr:rowOff>
    </xdr:from>
    <xdr:to>
      <xdr:col>19</xdr:col>
      <xdr:colOff>177800</xdr:colOff>
      <xdr:row>39</xdr:row>
      <xdr:rowOff>90896</xdr:rowOff>
    </xdr:to>
    <xdr:cxnSp macro="">
      <xdr:nvCxnSpPr>
        <xdr:cNvPr id="79" name="直線コネクタ 78">
          <a:extLst>
            <a:ext uri="{FF2B5EF4-FFF2-40B4-BE49-F238E27FC236}">
              <a16:creationId xmlns:a16="http://schemas.microsoft.com/office/drawing/2014/main" id="{F44EFE00-9904-4B23-A97D-19401C1BF5CD}"/>
            </a:ext>
          </a:extLst>
        </xdr:cNvPr>
        <xdr:cNvCxnSpPr/>
      </xdr:nvCxnSpPr>
      <xdr:spPr>
        <a:xfrm>
          <a:off x="2908300" y="67464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5E1F3E24-CD21-4BE9-A74D-D86799D8FDC2}"/>
            </a:ext>
          </a:extLst>
        </xdr:cNvPr>
        <xdr:cNvSpPr/>
      </xdr:nvSpPr>
      <xdr:spPr>
        <a:xfrm>
          <a:off x="1968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59872</xdr:rowOff>
    </xdr:to>
    <xdr:cxnSp macro="">
      <xdr:nvCxnSpPr>
        <xdr:cNvPr id="81" name="直線コネクタ 80">
          <a:extLst>
            <a:ext uri="{FF2B5EF4-FFF2-40B4-BE49-F238E27FC236}">
              <a16:creationId xmlns:a16="http://schemas.microsoft.com/office/drawing/2014/main" id="{1D798617-4DA2-4E71-A30F-2171890AADAF}"/>
            </a:ext>
          </a:extLst>
        </xdr:cNvPr>
        <xdr:cNvCxnSpPr/>
      </xdr:nvCxnSpPr>
      <xdr:spPr>
        <a:xfrm>
          <a:off x="2019300" y="67137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115207</xdr:rowOff>
    </xdr:from>
    <xdr:to>
      <xdr:col>6</xdr:col>
      <xdr:colOff>38100</xdr:colOff>
      <xdr:row>39</xdr:row>
      <xdr:rowOff>45357</xdr:rowOff>
    </xdr:to>
    <xdr:sp macro="" textlink="">
      <xdr:nvSpPr>
        <xdr:cNvPr id="82" name="楕円 81">
          <a:extLst>
            <a:ext uri="{FF2B5EF4-FFF2-40B4-BE49-F238E27FC236}">
              <a16:creationId xmlns:a16="http://schemas.microsoft.com/office/drawing/2014/main" id="{A1E204A6-66F4-4E2A-AC87-7F72571D9279}"/>
            </a:ext>
          </a:extLst>
        </xdr:cNvPr>
        <xdr:cNvSpPr/>
      </xdr:nvSpPr>
      <xdr:spPr>
        <a:xfrm>
          <a:off x="1079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39</xdr:row>
      <xdr:rowOff>27215</xdr:rowOff>
    </xdr:to>
    <xdr:cxnSp macro="">
      <xdr:nvCxnSpPr>
        <xdr:cNvPr id="83" name="直線コネクタ 82">
          <a:extLst>
            <a:ext uri="{FF2B5EF4-FFF2-40B4-BE49-F238E27FC236}">
              <a16:creationId xmlns:a16="http://schemas.microsoft.com/office/drawing/2014/main" id="{DCD27AE9-26EE-4A8A-A903-F0C1B309AF80}"/>
            </a:ext>
          </a:extLst>
        </xdr:cNvPr>
        <xdr:cNvCxnSpPr/>
      </xdr:nvCxnSpPr>
      <xdr:spPr>
        <a:xfrm>
          <a:off x="1130300" y="66811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2BAA07BD-1CF8-41E7-AC44-F8BF083BAC65}"/>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93B07A59-301C-44A6-A5DA-28144C17015F}"/>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24143EF7-5FD8-43DC-AE61-630D68BB9DBF}"/>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EAA47B0F-CE50-4AEC-BE67-60AFF373C716}"/>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132823</xdr:rowOff>
    </xdr:from>
    <xdr:ext cx="405111" cy="259045"/>
    <xdr:sp macro="" textlink="">
      <xdr:nvSpPr>
        <xdr:cNvPr id="88" name="n_1mainValue【道路】&#10;有形固定資産減価償却率">
          <a:extLst>
            <a:ext uri="{FF2B5EF4-FFF2-40B4-BE49-F238E27FC236}">
              <a16:creationId xmlns:a16="http://schemas.microsoft.com/office/drawing/2014/main" id="{B0B39F12-51E2-4823-9EEB-57AB451D06AE}"/>
            </a:ext>
          </a:extLst>
        </xdr:cNvPr>
        <xdr:cNvSpPr txBox="1"/>
      </xdr:nvSpPr>
      <xdr:spPr>
        <a:xfrm>
          <a:off x="3582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101799</xdr:rowOff>
    </xdr:from>
    <xdr:ext cx="405111" cy="259045"/>
    <xdr:sp macro="" textlink="">
      <xdr:nvSpPr>
        <xdr:cNvPr id="89" name="n_2mainValue【道路】&#10;有形固定資産減価償却率">
          <a:extLst>
            <a:ext uri="{FF2B5EF4-FFF2-40B4-BE49-F238E27FC236}">
              <a16:creationId xmlns:a16="http://schemas.microsoft.com/office/drawing/2014/main" id="{FF18D880-200B-4415-A9DA-5C88B3A40ED4}"/>
            </a:ext>
          </a:extLst>
        </xdr:cNvPr>
        <xdr:cNvSpPr txBox="1"/>
      </xdr:nvSpPr>
      <xdr:spPr>
        <a:xfrm>
          <a:off x="2705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90" name="n_3mainValue【道路】&#10;有形固定資産減価償却率">
          <a:extLst>
            <a:ext uri="{FF2B5EF4-FFF2-40B4-BE49-F238E27FC236}">
              <a16:creationId xmlns:a16="http://schemas.microsoft.com/office/drawing/2014/main" id="{E50239B3-7EB3-4965-B7FF-FECD0808A680}"/>
            </a:ext>
          </a:extLst>
        </xdr:cNvPr>
        <xdr:cNvSpPr txBox="1"/>
      </xdr:nvSpPr>
      <xdr:spPr>
        <a:xfrm>
          <a:off x="1816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36484</xdr:rowOff>
    </xdr:from>
    <xdr:ext cx="405111" cy="259045"/>
    <xdr:sp macro="" textlink="">
      <xdr:nvSpPr>
        <xdr:cNvPr id="91" name="n_4mainValue【道路】&#10;有形固定資産減価償却率">
          <a:extLst>
            <a:ext uri="{FF2B5EF4-FFF2-40B4-BE49-F238E27FC236}">
              <a16:creationId xmlns:a16="http://schemas.microsoft.com/office/drawing/2014/main" id="{180B57F3-A71F-42E4-A3FC-7322E31C2793}"/>
            </a:ext>
          </a:extLst>
        </xdr:cNvPr>
        <xdr:cNvSpPr txBox="1"/>
      </xdr:nvSpPr>
      <xdr:spPr>
        <a:xfrm>
          <a:off x="927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A542DAF-DB88-4D6F-96C3-8F94F1BC2C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C2B1C5F-8161-471E-8022-B739EA83860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B32D0B5-3C1B-4478-B2AC-87CF5496A9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43B304-55CB-4D3C-9A83-A29DADCE885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976D18A-4E17-478F-B6FA-3B0256C1A6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4A3DFEB-7AD5-406E-A41A-CAAE792022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5D0ECAB-43A9-40B4-917C-5AB24034FA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80D2763-A64A-4142-A77A-34654EE4E5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0F10585-E69C-4108-94F7-980722647DE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2FA4934-8B76-4AE4-8DB7-5E63BED155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B270F77-18AB-4573-85ED-B46BD4247F6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B536B7E-DEA2-4F30-88BA-0C6C7A43B0B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617826B-215E-4580-84E3-A7033C4CE49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3E31C79-2FC6-4899-9A2A-7B24C501700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7FCC9D4-A0D1-4E2B-A47D-6AC5455DB5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C02DA0C-C66B-42FA-A238-D5AE61C9E8C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0493961-E60E-4CDC-B59D-93C7F84077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4009DC44-DEB9-4657-9740-73E6D7C4735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D8D3B65-2823-4C44-A582-55FABA0ABB0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512BC09A-3A86-4714-AE70-251C05E3B3E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B869B05-AE62-4FF9-B1D0-27184082FB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F05AA17E-A679-41FA-83C0-0F53E4EAC9D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7CD3609-14F9-435E-B22A-B1EEA30E18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7218A5C-D391-4644-8218-2959D2B18D18}"/>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AC32AB90-FEEA-484C-B66B-9EB876140A28}"/>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A4C76122-56BA-4A14-BD29-7B3F9533365E}"/>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D55A6753-AFC3-4D23-9E6E-92083C9C33D7}"/>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D3A6F1A2-918D-4E35-A522-577750A362D3}"/>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9D73E98-8AB0-407A-8017-70E67DA9C9BD}"/>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D233C0F6-49A5-4657-AA0D-B3066B13ADEA}"/>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A66BFCD3-65C9-4959-ACDF-53659E09D684}"/>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84FEE820-26EF-4D84-B4A8-667EC4F7FDA9}"/>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C4CF1A11-357C-4CE8-B8CC-C83422389BBF}"/>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C1339CD8-7064-4567-B123-34B32FB2CF2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857A84-C80F-405D-B40A-3FE7C7DEE91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2B534AB-E3A3-4ADF-AF03-F5FA406995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FF0026D-6235-43EB-95FA-FF8F7F2FB6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4B57CC0-DB87-4730-A8DC-DA47E547B9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6EFC1F6-D323-4F2E-B800-9EF5FA8518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113194</xdr:rowOff>
    </xdr:from>
    <xdr:to>
      <xdr:col>55</xdr:col>
      <xdr:colOff>50800</xdr:colOff>
      <xdr:row>42</xdr:row>
      <xdr:rowOff>43344</xdr:rowOff>
    </xdr:to>
    <xdr:sp macro="" textlink="">
      <xdr:nvSpPr>
        <xdr:cNvPr id="131" name="楕円 130">
          <a:extLst>
            <a:ext uri="{FF2B5EF4-FFF2-40B4-BE49-F238E27FC236}">
              <a16:creationId xmlns:a16="http://schemas.microsoft.com/office/drawing/2014/main" id="{7BF2481E-BC61-49C5-A005-121420EFEACB}"/>
            </a:ext>
          </a:extLst>
        </xdr:cNvPr>
        <xdr:cNvSpPr/>
      </xdr:nvSpPr>
      <xdr:spPr>
        <a:xfrm>
          <a:off x="10426700" y="71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B2D1C0C2-73C5-4936-938A-5B0B9819C404}"/>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113325</xdr:rowOff>
    </xdr:from>
    <xdr:to>
      <xdr:col>50</xdr:col>
      <xdr:colOff>165100</xdr:colOff>
      <xdr:row>42</xdr:row>
      <xdr:rowOff>43475</xdr:rowOff>
    </xdr:to>
    <xdr:sp macro="" textlink="">
      <xdr:nvSpPr>
        <xdr:cNvPr id="133" name="楕円 132">
          <a:extLst>
            <a:ext uri="{FF2B5EF4-FFF2-40B4-BE49-F238E27FC236}">
              <a16:creationId xmlns:a16="http://schemas.microsoft.com/office/drawing/2014/main" id="{D3F6CDB8-0D97-41A9-B529-6B02A9213880}"/>
            </a:ext>
          </a:extLst>
        </xdr:cNvPr>
        <xdr:cNvSpPr/>
      </xdr:nvSpPr>
      <xdr:spPr>
        <a:xfrm>
          <a:off x="9588500" y="71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163994</xdr:rowOff>
    </xdr:from>
    <xdr:to>
      <xdr:col>55</xdr:col>
      <xdr:colOff>0</xdr:colOff>
      <xdr:row>41</xdr:row>
      <xdr:rowOff>164125</xdr:rowOff>
    </xdr:to>
    <xdr:cxnSp macro="">
      <xdr:nvCxnSpPr>
        <xdr:cNvPr id="134" name="直線コネクタ 133">
          <a:extLst>
            <a:ext uri="{FF2B5EF4-FFF2-40B4-BE49-F238E27FC236}">
              <a16:creationId xmlns:a16="http://schemas.microsoft.com/office/drawing/2014/main" id="{008F8BBC-9CD9-4020-8AC6-3D88EC71CEA1}"/>
            </a:ext>
          </a:extLst>
        </xdr:cNvPr>
        <xdr:cNvCxnSpPr/>
      </xdr:nvCxnSpPr>
      <xdr:spPr>
        <a:xfrm flipV="1">
          <a:off x="9639300" y="7193444"/>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113996</xdr:rowOff>
    </xdr:from>
    <xdr:to>
      <xdr:col>46</xdr:col>
      <xdr:colOff>38100</xdr:colOff>
      <xdr:row>42</xdr:row>
      <xdr:rowOff>44146</xdr:rowOff>
    </xdr:to>
    <xdr:sp macro="" textlink="">
      <xdr:nvSpPr>
        <xdr:cNvPr id="135" name="楕円 134">
          <a:extLst>
            <a:ext uri="{FF2B5EF4-FFF2-40B4-BE49-F238E27FC236}">
              <a16:creationId xmlns:a16="http://schemas.microsoft.com/office/drawing/2014/main" id="{74C98E57-076F-490D-8A32-9555487ED11D}"/>
            </a:ext>
          </a:extLst>
        </xdr:cNvPr>
        <xdr:cNvSpPr/>
      </xdr:nvSpPr>
      <xdr:spPr>
        <a:xfrm>
          <a:off x="8699500" y="7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164125</xdr:rowOff>
    </xdr:from>
    <xdr:to>
      <xdr:col>50</xdr:col>
      <xdr:colOff>114300</xdr:colOff>
      <xdr:row>41</xdr:row>
      <xdr:rowOff>164796</xdr:rowOff>
    </xdr:to>
    <xdr:cxnSp macro="">
      <xdr:nvCxnSpPr>
        <xdr:cNvPr id="136" name="直線コネクタ 135">
          <a:extLst>
            <a:ext uri="{FF2B5EF4-FFF2-40B4-BE49-F238E27FC236}">
              <a16:creationId xmlns:a16="http://schemas.microsoft.com/office/drawing/2014/main" id="{A6AACB02-376C-4FE8-84EF-061F804E50A5}"/>
            </a:ext>
          </a:extLst>
        </xdr:cNvPr>
        <xdr:cNvCxnSpPr/>
      </xdr:nvCxnSpPr>
      <xdr:spPr>
        <a:xfrm flipV="1">
          <a:off x="8750300" y="7193575"/>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114660</xdr:rowOff>
    </xdr:from>
    <xdr:to>
      <xdr:col>41</xdr:col>
      <xdr:colOff>101600</xdr:colOff>
      <xdr:row>42</xdr:row>
      <xdr:rowOff>44810</xdr:rowOff>
    </xdr:to>
    <xdr:sp macro="" textlink="">
      <xdr:nvSpPr>
        <xdr:cNvPr id="137" name="楕円 136">
          <a:extLst>
            <a:ext uri="{FF2B5EF4-FFF2-40B4-BE49-F238E27FC236}">
              <a16:creationId xmlns:a16="http://schemas.microsoft.com/office/drawing/2014/main" id="{23A93C58-8110-45C2-A654-5C367419F891}"/>
            </a:ext>
          </a:extLst>
        </xdr:cNvPr>
        <xdr:cNvSpPr/>
      </xdr:nvSpPr>
      <xdr:spPr>
        <a:xfrm>
          <a:off x="7810500" y="71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164796</xdr:rowOff>
    </xdr:from>
    <xdr:to>
      <xdr:col>45</xdr:col>
      <xdr:colOff>177800</xdr:colOff>
      <xdr:row>41</xdr:row>
      <xdr:rowOff>165460</xdr:rowOff>
    </xdr:to>
    <xdr:cxnSp macro="">
      <xdr:nvCxnSpPr>
        <xdr:cNvPr id="138" name="直線コネクタ 137">
          <a:extLst>
            <a:ext uri="{FF2B5EF4-FFF2-40B4-BE49-F238E27FC236}">
              <a16:creationId xmlns:a16="http://schemas.microsoft.com/office/drawing/2014/main" id="{5C2705FF-8AE4-4198-9A51-7787EC4AB568}"/>
            </a:ext>
          </a:extLst>
        </xdr:cNvPr>
        <xdr:cNvCxnSpPr/>
      </xdr:nvCxnSpPr>
      <xdr:spPr>
        <a:xfrm flipV="1">
          <a:off x="7861300" y="7194246"/>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115217</xdr:rowOff>
    </xdr:from>
    <xdr:to>
      <xdr:col>36</xdr:col>
      <xdr:colOff>165100</xdr:colOff>
      <xdr:row>42</xdr:row>
      <xdr:rowOff>45367</xdr:rowOff>
    </xdr:to>
    <xdr:sp macro="" textlink="">
      <xdr:nvSpPr>
        <xdr:cNvPr id="139" name="楕円 138">
          <a:extLst>
            <a:ext uri="{FF2B5EF4-FFF2-40B4-BE49-F238E27FC236}">
              <a16:creationId xmlns:a16="http://schemas.microsoft.com/office/drawing/2014/main" id="{0EA71D48-9C31-4AC3-8AE5-CC6FF9690BBC}"/>
            </a:ext>
          </a:extLst>
        </xdr:cNvPr>
        <xdr:cNvSpPr/>
      </xdr:nvSpPr>
      <xdr:spPr>
        <a:xfrm>
          <a:off x="6921500" y="71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165460</xdr:rowOff>
    </xdr:from>
    <xdr:to>
      <xdr:col>41</xdr:col>
      <xdr:colOff>50800</xdr:colOff>
      <xdr:row>41</xdr:row>
      <xdr:rowOff>166017</xdr:rowOff>
    </xdr:to>
    <xdr:cxnSp macro="">
      <xdr:nvCxnSpPr>
        <xdr:cNvPr id="140" name="直線コネクタ 139">
          <a:extLst>
            <a:ext uri="{FF2B5EF4-FFF2-40B4-BE49-F238E27FC236}">
              <a16:creationId xmlns:a16="http://schemas.microsoft.com/office/drawing/2014/main" id="{65FC4D46-1E99-48BE-809F-6045E5ABE1A9}"/>
            </a:ext>
          </a:extLst>
        </xdr:cNvPr>
        <xdr:cNvCxnSpPr/>
      </xdr:nvCxnSpPr>
      <xdr:spPr>
        <a:xfrm flipV="1">
          <a:off x="6972300" y="7194910"/>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D3F47FA3-E428-4BB3-9C58-D974916504C2}"/>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3564680A-5DF7-45A5-A279-9FDB8FC7AEFA}"/>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A1408605-C153-4DD4-A162-A3E6122505F1}"/>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1B7BB32F-2232-4E10-82EC-5E6281B07B2A}"/>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34602</xdr:rowOff>
    </xdr:from>
    <xdr:ext cx="534377" cy="259045"/>
    <xdr:sp macro="" textlink="">
      <xdr:nvSpPr>
        <xdr:cNvPr id="145" name="n_1mainValue【道路】&#10;一人当たり延長">
          <a:extLst>
            <a:ext uri="{FF2B5EF4-FFF2-40B4-BE49-F238E27FC236}">
              <a16:creationId xmlns:a16="http://schemas.microsoft.com/office/drawing/2014/main" id="{525A38FE-1293-4A42-AC77-217BFFAFAF2F}"/>
            </a:ext>
          </a:extLst>
        </xdr:cNvPr>
        <xdr:cNvSpPr txBox="1"/>
      </xdr:nvSpPr>
      <xdr:spPr>
        <a:xfrm>
          <a:off x="9359411" y="72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35273</xdr:rowOff>
    </xdr:from>
    <xdr:ext cx="534377" cy="259045"/>
    <xdr:sp macro="" textlink="">
      <xdr:nvSpPr>
        <xdr:cNvPr id="146" name="n_2mainValue【道路】&#10;一人当たり延長">
          <a:extLst>
            <a:ext uri="{FF2B5EF4-FFF2-40B4-BE49-F238E27FC236}">
              <a16:creationId xmlns:a16="http://schemas.microsoft.com/office/drawing/2014/main" id="{F57365BF-91B3-40D9-AB3A-F814BED1CAA7}"/>
            </a:ext>
          </a:extLst>
        </xdr:cNvPr>
        <xdr:cNvSpPr txBox="1"/>
      </xdr:nvSpPr>
      <xdr:spPr>
        <a:xfrm>
          <a:off x="8483111" y="7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35937</xdr:rowOff>
    </xdr:from>
    <xdr:ext cx="534377" cy="259045"/>
    <xdr:sp macro="" textlink="">
      <xdr:nvSpPr>
        <xdr:cNvPr id="147" name="n_3mainValue【道路】&#10;一人当たり延長">
          <a:extLst>
            <a:ext uri="{FF2B5EF4-FFF2-40B4-BE49-F238E27FC236}">
              <a16:creationId xmlns:a16="http://schemas.microsoft.com/office/drawing/2014/main" id="{D8907199-D6E4-4769-BAA4-2358F6C17962}"/>
            </a:ext>
          </a:extLst>
        </xdr:cNvPr>
        <xdr:cNvSpPr txBox="1"/>
      </xdr:nvSpPr>
      <xdr:spPr>
        <a:xfrm>
          <a:off x="7594111" y="72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36494</xdr:rowOff>
    </xdr:from>
    <xdr:ext cx="534377" cy="259045"/>
    <xdr:sp macro="" textlink="">
      <xdr:nvSpPr>
        <xdr:cNvPr id="148" name="n_4mainValue【道路】&#10;一人当たり延長">
          <a:extLst>
            <a:ext uri="{FF2B5EF4-FFF2-40B4-BE49-F238E27FC236}">
              <a16:creationId xmlns:a16="http://schemas.microsoft.com/office/drawing/2014/main" id="{7E0C63E1-DA62-4803-A0DF-1298BFEE1CFF}"/>
            </a:ext>
          </a:extLst>
        </xdr:cNvPr>
        <xdr:cNvSpPr txBox="1"/>
      </xdr:nvSpPr>
      <xdr:spPr>
        <a:xfrm>
          <a:off x="6705111" y="72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9F97B28-D9AB-4EB1-BA00-00284999E7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4A2A10D-3306-4D5B-BFEA-45C35DBA64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30EBEF0-14E8-43EA-B1FF-27241C5F43C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FEC5B6C-DE62-4ACB-9BB4-D2C34F862C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54B7EA0-C1EC-41E0-8FD4-08A889D9FE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C878750-3006-4804-AE00-7E9C8E15FFD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A296D3C-6A0A-41CB-8498-1E9946905A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A9E8A15-CC3D-46C0-A356-CF3E978B3B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A3729F4-451C-45A8-8DE8-9B501B867EB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612879E-32D3-4E91-AAB2-2AF723FF18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03D80B3-C5BE-4537-808A-3A8AA1F1ED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18598D0-6959-4A7E-8FA0-9A3AAEB4FA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9CB7F45-DBB0-499F-99FD-FE198C191C7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DCE8E1D-7011-41D7-B436-1ACA0A24B7E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D78526A-6CFD-46C7-B490-7E8F09FC51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2FE769F-074A-468B-8AC4-09AE3E39781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35CF129-231E-4C8F-AC6E-887D416AD6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89B4204-5497-4691-85BB-818A88E5C3C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0D6B7E9-12B7-4F7B-B746-C8E6256AD83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88A453D-CA2E-4B5C-BD69-784A2F845C9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3F40CC4-AEAC-4FBA-B421-80DED3031A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FCDC4CA-2F25-4A3D-8D51-06783D141C0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228D6C0-4FB6-49AD-8EC0-22FBE753B91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C8804F0-FBCD-4627-8A18-1A7ACC227A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F2F40D4-F789-4FA1-B3C2-DEAA9D6B99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148D3874-3E9C-432C-BBBA-247814A44B9A}"/>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5485C09-711E-4A38-B8D2-AAA44B37A159}"/>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9601BB7-DC1A-40C1-A40F-239897BA4E03}"/>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76DE950-FD50-4C9D-A727-68D1A3B29F55}"/>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3A206950-BDF6-428C-A8BC-DF6C9CF189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FBA96CA-2CDA-4308-B012-4E8FFD11371C}"/>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48C179BB-1426-4006-9CE2-84A12AB21BED}"/>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92E467FD-995B-412B-BC06-82F52AD7CD1D}"/>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C081AFA5-B0EA-4DBD-8954-EA430C16728A}"/>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5BF7DBCD-AC2B-4260-BEC6-E3CAA823A166}"/>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2343E484-9AAB-43D5-BB80-4DE22F6D3A0D}"/>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A2AA4D3-5A40-4AF7-8511-65D7A18671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8906563-AD65-4F07-9C82-D0F8A7CEDE4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E4869C4-F3F2-4868-B0AD-1A7A49E102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67D078B-F366-4671-BAE8-DF76E51E2F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149A2E1-3CC1-4002-8BF3-3F382B5C67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90" name="楕円 189">
          <a:extLst>
            <a:ext uri="{FF2B5EF4-FFF2-40B4-BE49-F238E27FC236}">
              <a16:creationId xmlns:a16="http://schemas.microsoft.com/office/drawing/2014/main" id="{85A3921F-AAAC-42E9-B346-49DF115561CE}"/>
            </a:ext>
          </a:extLst>
        </xdr:cNvPr>
        <xdr:cNvSpPr/>
      </xdr:nvSpPr>
      <xdr:spPr>
        <a:xfrm>
          <a:off x="4584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5DC5E97-34A4-4243-BAEA-0291D86CA859}"/>
            </a:ext>
          </a:extLst>
        </xdr:cNvPr>
        <xdr:cNvSpPr txBox="1"/>
      </xdr:nvSpPr>
      <xdr:spPr>
        <a:xfrm>
          <a:off x="4673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92" name="楕円 191">
          <a:extLst>
            <a:ext uri="{FF2B5EF4-FFF2-40B4-BE49-F238E27FC236}">
              <a16:creationId xmlns:a16="http://schemas.microsoft.com/office/drawing/2014/main" id="{47E8EBFF-C297-42F3-B7CD-1A1024FF9924}"/>
            </a:ext>
          </a:extLst>
        </xdr:cNvPr>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19594</xdr:rowOff>
    </xdr:from>
    <xdr:to>
      <xdr:col>24</xdr:col>
      <xdr:colOff>63500</xdr:colOff>
      <xdr:row>59</xdr:row>
      <xdr:rowOff>44087</xdr:rowOff>
    </xdr:to>
    <xdr:cxnSp macro="">
      <xdr:nvCxnSpPr>
        <xdr:cNvPr id="193" name="直線コネクタ 192">
          <a:extLst>
            <a:ext uri="{FF2B5EF4-FFF2-40B4-BE49-F238E27FC236}">
              <a16:creationId xmlns:a16="http://schemas.microsoft.com/office/drawing/2014/main" id="{6879571F-AFB4-4A22-AAC8-E75523CD1858}"/>
            </a:ext>
          </a:extLst>
        </xdr:cNvPr>
        <xdr:cNvCxnSpPr/>
      </xdr:nvCxnSpPr>
      <xdr:spPr>
        <a:xfrm>
          <a:off x="3797300" y="101351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117384</xdr:rowOff>
    </xdr:from>
    <xdr:to>
      <xdr:col>15</xdr:col>
      <xdr:colOff>101600</xdr:colOff>
      <xdr:row>59</xdr:row>
      <xdr:rowOff>47534</xdr:rowOff>
    </xdr:to>
    <xdr:sp macro="" textlink="">
      <xdr:nvSpPr>
        <xdr:cNvPr id="194" name="楕円 193">
          <a:extLst>
            <a:ext uri="{FF2B5EF4-FFF2-40B4-BE49-F238E27FC236}">
              <a16:creationId xmlns:a16="http://schemas.microsoft.com/office/drawing/2014/main" id="{C5B7E2A7-FACB-4E80-8333-BEA77929B0C4}"/>
            </a:ext>
          </a:extLst>
        </xdr:cNvPr>
        <xdr:cNvSpPr/>
      </xdr:nvSpPr>
      <xdr:spPr>
        <a:xfrm>
          <a:off x="2857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168184</xdr:rowOff>
    </xdr:from>
    <xdr:to>
      <xdr:col>19</xdr:col>
      <xdr:colOff>177800</xdr:colOff>
      <xdr:row>59</xdr:row>
      <xdr:rowOff>19594</xdr:rowOff>
    </xdr:to>
    <xdr:cxnSp macro="">
      <xdr:nvCxnSpPr>
        <xdr:cNvPr id="195" name="直線コネクタ 194">
          <a:extLst>
            <a:ext uri="{FF2B5EF4-FFF2-40B4-BE49-F238E27FC236}">
              <a16:creationId xmlns:a16="http://schemas.microsoft.com/office/drawing/2014/main" id="{B85A2ED0-0D55-4694-BF98-1D143BEEC95B}"/>
            </a:ext>
          </a:extLst>
        </xdr:cNvPr>
        <xdr:cNvCxnSpPr/>
      </xdr:nvCxnSpPr>
      <xdr:spPr>
        <a:xfrm>
          <a:off x="2908300" y="101122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91259</xdr:rowOff>
    </xdr:from>
    <xdr:to>
      <xdr:col>10</xdr:col>
      <xdr:colOff>165100</xdr:colOff>
      <xdr:row>59</xdr:row>
      <xdr:rowOff>21409</xdr:rowOff>
    </xdr:to>
    <xdr:sp macro="" textlink="">
      <xdr:nvSpPr>
        <xdr:cNvPr id="196" name="楕円 195">
          <a:extLst>
            <a:ext uri="{FF2B5EF4-FFF2-40B4-BE49-F238E27FC236}">
              <a16:creationId xmlns:a16="http://schemas.microsoft.com/office/drawing/2014/main" id="{99B3AF73-4C23-4FD2-81F6-6599D97C06AE}"/>
            </a:ext>
          </a:extLst>
        </xdr:cNvPr>
        <xdr:cNvSpPr/>
      </xdr:nvSpPr>
      <xdr:spPr>
        <a:xfrm>
          <a:off x="1968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142059</xdr:rowOff>
    </xdr:from>
    <xdr:to>
      <xdr:col>15</xdr:col>
      <xdr:colOff>50800</xdr:colOff>
      <xdr:row>58</xdr:row>
      <xdr:rowOff>168184</xdr:rowOff>
    </xdr:to>
    <xdr:cxnSp macro="">
      <xdr:nvCxnSpPr>
        <xdr:cNvPr id="197" name="直線コネクタ 196">
          <a:extLst>
            <a:ext uri="{FF2B5EF4-FFF2-40B4-BE49-F238E27FC236}">
              <a16:creationId xmlns:a16="http://schemas.microsoft.com/office/drawing/2014/main" id="{A80A6CEC-C0C7-49B7-9C2A-2E5039256D27}"/>
            </a:ext>
          </a:extLst>
        </xdr:cNvPr>
        <xdr:cNvCxnSpPr/>
      </xdr:nvCxnSpPr>
      <xdr:spPr>
        <a:xfrm>
          <a:off x="2019300" y="100861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63500</xdr:rowOff>
    </xdr:from>
    <xdr:to>
      <xdr:col>6</xdr:col>
      <xdr:colOff>38100</xdr:colOff>
      <xdr:row>58</xdr:row>
      <xdr:rowOff>165100</xdr:rowOff>
    </xdr:to>
    <xdr:sp macro="" textlink="">
      <xdr:nvSpPr>
        <xdr:cNvPr id="198" name="楕円 197">
          <a:extLst>
            <a:ext uri="{FF2B5EF4-FFF2-40B4-BE49-F238E27FC236}">
              <a16:creationId xmlns:a16="http://schemas.microsoft.com/office/drawing/2014/main" id="{BA607859-0F6B-4ECC-839F-31173206F504}"/>
            </a:ext>
          </a:extLst>
        </xdr:cNvPr>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114300</xdr:rowOff>
    </xdr:from>
    <xdr:to>
      <xdr:col>10</xdr:col>
      <xdr:colOff>114300</xdr:colOff>
      <xdr:row>58</xdr:row>
      <xdr:rowOff>142059</xdr:rowOff>
    </xdr:to>
    <xdr:cxnSp macro="">
      <xdr:nvCxnSpPr>
        <xdr:cNvPr id="199" name="直線コネクタ 198">
          <a:extLst>
            <a:ext uri="{FF2B5EF4-FFF2-40B4-BE49-F238E27FC236}">
              <a16:creationId xmlns:a16="http://schemas.microsoft.com/office/drawing/2014/main" id="{D9227C96-4B43-44D9-9435-2687972B9751}"/>
            </a:ext>
          </a:extLst>
        </xdr:cNvPr>
        <xdr:cNvCxnSpPr/>
      </xdr:nvCxnSpPr>
      <xdr:spPr>
        <a:xfrm>
          <a:off x="1130300" y="100584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B9B8528-B0EF-46C6-9F12-C54F275D823E}"/>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02D8E2D-D4BE-4451-81F4-3537C088046B}"/>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83836F0-44BE-4926-88F7-8BCFAB78E0FC}"/>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B6B4AA6-1EA0-4142-9502-BA7F4AC5A029}"/>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F3670C2-7965-4DC7-9805-F5944DA04353}"/>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4C4EBC4-40D4-467D-995B-522A712FA405}"/>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37936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F713D5C-0263-40C6-B9BC-9BC655F62C35}"/>
            </a:ext>
          </a:extLst>
        </xdr:cNvPr>
        <xdr:cNvSpPr txBox="1"/>
      </xdr:nvSpPr>
      <xdr:spPr>
        <a:xfrm>
          <a:off x="1816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10177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D29C76E-1759-4287-BACB-567CC32C98BF}"/>
            </a:ext>
          </a:extLst>
        </xdr:cNvPr>
        <xdr:cNvSpPr txBox="1"/>
      </xdr:nvSpPr>
      <xdr:spPr>
        <a:xfrm>
          <a:off x="927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8C52CA6-DE58-49FB-B6F6-8CEE48B3FEA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77C2546-D77B-4D32-B953-CC71B8E997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5F17F44-FBCD-4FD4-A90C-C5E9E0F8D4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6D91BE6-40EA-49CD-A181-5C4BC402FB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7D520EB-09E5-4197-B2E5-4019BFFA94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B42AC20-0316-4DA3-B3E5-F477A1BD5A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C26B9FF-7011-4678-868F-827D1ECB81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20A1F37-DBD8-4DB6-B9E9-14E0A4ACA8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1EF9A5E-1D9B-46D1-AC58-7C98380809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83CF62E-32F3-4722-9147-775DADA98B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EEF5044-2676-491F-8BEB-EB2C9D699E5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49E54478-E065-460D-95E8-4229F53C5AD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8A40CB0-2624-4D8A-AB65-4B6433EE87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FA9DDCDF-FDE9-42B0-95CF-37E860C62B0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43A2E39-AA00-44EE-92BB-C608B7B317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2F9B71A-0B68-4BDF-9A62-2C1A553F875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616BF40-7643-4983-8FF5-D19E7EE487F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7134E5C2-F609-4CAE-85BC-5D3905855A7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98B9E32-73F4-446D-8551-B9BCBC659E6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6AB6190-94B8-4999-9E9D-BE92EAB2CAC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3E20884-7BE6-49A0-9380-7417A12C86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1F01F8BA-4263-4C82-85FC-6C6D4312734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A0FA0F05-A42A-4BA1-95D0-1FB2332B7D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F4557D44-8C59-4D94-948B-845B75C91B68}"/>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CDCEBC8D-C2CD-4ACE-9452-CF528C8FE468}"/>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E7C5253D-6090-467C-95E8-F371BB583CDE}"/>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E62A726C-E0DC-4229-9F9F-670315DE5088}"/>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35660860-FA05-4D68-94DB-5D62AFA4A342}"/>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257CFBC3-252A-478D-86B4-CBD6BABEC907}"/>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17B72C79-2D98-44EE-AB99-947B841489C2}"/>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2E3F46A3-FF64-4666-9CAD-864A0A1D0D9C}"/>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43FF1530-FCD8-4D66-8EDA-7C3DBEC29F84}"/>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64AEFBC1-4833-4F01-8409-7FFB10D4BA93}"/>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D13E792-6C41-40BA-8406-CFEBA4F879EB}"/>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E060CC1-331F-4A7B-9AD0-6971CDABC0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2EB918F-0319-4231-B9D1-1C7DF68FE6B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CC74C71-9704-4BCF-8B28-FCF3240C2A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436342B-659C-471B-8AE8-6934C19A5C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F8D0272-D62E-4FC2-8F3D-AC7ABF0F35B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102334</xdr:rowOff>
    </xdr:from>
    <xdr:to>
      <xdr:col>55</xdr:col>
      <xdr:colOff>50800</xdr:colOff>
      <xdr:row>64</xdr:row>
      <xdr:rowOff>32484</xdr:rowOff>
    </xdr:to>
    <xdr:sp macro="" textlink="">
      <xdr:nvSpPr>
        <xdr:cNvPr id="247" name="楕円 246">
          <a:extLst>
            <a:ext uri="{FF2B5EF4-FFF2-40B4-BE49-F238E27FC236}">
              <a16:creationId xmlns:a16="http://schemas.microsoft.com/office/drawing/2014/main" id="{4EF1388E-E62A-4453-910A-3FCAB9E8A192}"/>
            </a:ext>
          </a:extLst>
        </xdr:cNvPr>
        <xdr:cNvSpPr/>
      </xdr:nvSpPr>
      <xdr:spPr>
        <a:xfrm>
          <a:off x="10426700" y="109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17261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8FA27118-1CA7-42AB-9549-C01B299ED8BF}"/>
            </a:ext>
          </a:extLst>
        </xdr:cNvPr>
        <xdr:cNvSpPr txBox="1"/>
      </xdr:nvSpPr>
      <xdr:spPr>
        <a:xfrm>
          <a:off x="10515600" y="1081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102991</xdr:rowOff>
    </xdr:from>
    <xdr:to>
      <xdr:col>50</xdr:col>
      <xdr:colOff>165100</xdr:colOff>
      <xdr:row>64</xdr:row>
      <xdr:rowOff>33141</xdr:rowOff>
    </xdr:to>
    <xdr:sp macro="" textlink="">
      <xdr:nvSpPr>
        <xdr:cNvPr id="249" name="楕円 248">
          <a:extLst>
            <a:ext uri="{FF2B5EF4-FFF2-40B4-BE49-F238E27FC236}">
              <a16:creationId xmlns:a16="http://schemas.microsoft.com/office/drawing/2014/main" id="{EF527258-A0EC-4395-A7BF-3EC4CF60DF93}"/>
            </a:ext>
          </a:extLst>
        </xdr:cNvPr>
        <xdr:cNvSpPr/>
      </xdr:nvSpPr>
      <xdr:spPr>
        <a:xfrm>
          <a:off x="9588500" y="1090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153134</xdr:rowOff>
    </xdr:from>
    <xdr:to>
      <xdr:col>55</xdr:col>
      <xdr:colOff>0</xdr:colOff>
      <xdr:row>63</xdr:row>
      <xdr:rowOff>153791</xdr:rowOff>
    </xdr:to>
    <xdr:cxnSp macro="">
      <xdr:nvCxnSpPr>
        <xdr:cNvPr id="250" name="直線コネクタ 249">
          <a:extLst>
            <a:ext uri="{FF2B5EF4-FFF2-40B4-BE49-F238E27FC236}">
              <a16:creationId xmlns:a16="http://schemas.microsoft.com/office/drawing/2014/main" id="{5BFDA353-28FA-4A68-9F10-F8D23CA54DEA}"/>
            </a:ext>
          </a:extLst>
        </xdr:cNvPr>
        <xdr:cNvCxnSpPr/>
      </xdr:nvCxnSpPr>
      <xdr:spPr>
        <a:xfrm flipV="1">
          <a:off x="9639300" y="10954484"/>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105158</xdr:rowOff>
    </xdr:from>
    <xdr:to>
      <xdr:col>46</xdr:col>
      <xdr:colOff>38100</xdr:colOff>
      <xdr:row>64</xdr:row>
      <xdr:rowOff>35308</xdr:rowOff>
    </xdr:to>
    <xdr:sp macro="" textlink="">
      <xdr:nvSpPr>
        <xdr:cNvPr id="251" name="楕円 250">
          <a:extLst>
            <a:ext uri="{FF2B5EF4-FFF2-40B4-BE49-F238E27FC236}">
              <a16:creationId xmlns:a16="http://schemas.microsoft.com/office/drawing/2014/main" id="{128B5B2F-7165-4CD8-8E28-1611C1614EE4}"/>
            </a:ext>
          </a:extLst>
        </xdr:cNvPr>
        <xdr:cNvSpPr/>
      </xdr:nvSpPr>
      <xdr:spPr>
        <a:xfrm>
          <a:off x="8699500" y="109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153791</xdr:rowOff>
    </xdr:from>
    <xdr:to>
      <xdr:col>50</xdr:col>
      <xdr:colOff>114300</xdr:colOff>
      <xdr:row>63</xdr:row>
      <xdr:rowOff>155958</xdr:rowOff>
    </xdr:to>
    <xdr:cxnSp macro="">
      <xdr:nvCxnSpPr>
        <xdr:cNvPr id="252" name="直線コネクタ 251">
          <a:extLst>
            <a:ext uri="{FF2B5EF4-FFF2-40B4-BE49-F238E27FC236}">
              <a16:creationId xmlns:a16="http://schemas.microsoft.com/office/drawing/2014/main" id="{79AEFDA1-3179-4977-953F-908173D79153}"/>
            </a:ext>
          </a:extLst>
        </xdr:cNvPr>
        <xdr:cNvCxnSpPr/>
      </xdr:nvCxnSpPr>
      <xdr:spPr>
        <a:xfrm flipV="1">
          <a:off x="8750300" y="10955141"/>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106626</xdr:rowOff>
    </xdr:from>
    <xdr:to>
      <xdr:col>41</xdr:col>
      <xdr:colOff>101600</xdr:colOff>
      <xdr:row>64</xdr:row>
      <xdr:rowOff>36776</xdr:rowOff>
    </xdr:to>
    <xdr:sp macro="" textlink="">
      <xdr:nvSpPr>
        <xdr:cNvPr id="253" name="楕円 252">
          <a:extLst>
            <a:ext uri="{FF2B5EF4-FFF2-40B4-BE49-F238E27FC236}">
              <a16:creationId xmlns:a16="http://schemas.microsoft.com/office/drawing/2014/main" id="{E15D9D2F-C3F1-4564-A60E-7A938193C2FC}"/>
            </a:ext>
          </a:extLst>
        </xdr:cNvPr>
        <xdr:cNvSpPr/>
      </xdr:nvSpPr>
      <xdr:spPr>
        <a:xfrm>
          <a:off x="7810500" y="109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155958</xdr:rowOff>
    </xdr:from>
    <xdr:to>
      <xdr:col>45</xdr:col>
      <xdr:colOff>177800</xdr:colOff>
      <xdr:row>63</xdr:row>
      <xdr:rowOff>157426</xdr:rowOff>
    </xdr:to>
    <xdr:cxnSp macro="">
      <xdr:nvCxnSpPr>
        <xdr:cNvPr id="254" name="直線コネクタ 253">
          <a:extLst>
            <a:ext uri="{FF2B5EF4-FFF2-40B4-BE49-F238E27FC236}">
              <a16:creationId xmlns:a16="http://schemas.microsoft.com/office/drawing/2014/main" id="{035114B9-6E18-4413-BE44-A5197C64BF0A}"/>
            </a:ext>
          </a:extLst>
        </xdr:cNvPr>
        <xdr:cNvCxnSpPr/>
      </xdr:nvCxnSpPr>
      <xdr:spPr>
        <a:xfrm flipV="1">
          <a:off x="7861300" y="10957308"/>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107462</xdr:rowOff>
    </xdr:from>
    <xdr:to>
      <xdr:col>36</xdr:col>
      <xdr:colOff>165100</xdr:colOff>
      <xdr:row>64</xdr:row>
      <xdr:rowOff>37612</xdr:rowOff>
    </xdr:to>
    <xdr:sp macro="" textlink="">
      <xdr:nvSpPr>
        <xdr:cNvPr id="255" name="楕円 254">
          <a:extLst>
            <a:ext uri="{FF2B5EF4-FFF2-40B4-BE49-F238E27FC236}">
              <a16:creationId xmlns:a16="http://schemas.microsoft.com/office/drawing/2014/main" id="{5DE6F3D5-DCDC-46DB-B8AC-3E28C112D395}"/>
            </a:ext>
          </a:extLst>
        </xdr:cNvPr>
        <xdr:cNvSpPr/>
      </xdr:nvSpPr>
      <xdr:spPr>
        <a:xfrm>
          <a:off x="6921500" y="109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157426</xdr:rowOff>
    </xdr:from>
    <xdr:to>
      <xdr:col>41</xdr:col>
      <xdr:colOff>50800</xdr:colOff>
      <xdr:row>63</xdr:row>
      <xdr:rowOff>158262</xdr:rowOff>
    </xdr:to>
    <xdr:cxnSp macro="">
      <xdr:nvCxnSpPr>
        <xdr:cNvPr id="256" name="直線コネクタ 255">
          <a:extLst>
            <a:ext uri="{FF2B5EF4-FFF2-40B4-BE49-F238E27FC236}">
              <a16:creationId xmlns:a16="http://schemas.microsoft.com/office/drawing/2014/main" id="{BEEAE0B3-45ED-4766-9E07-45748F1F7A74}"/>
            </a:ext>
          </a:extLst>
        </xdr:cNvPr>
        <xdr:cNvCxnSpPr/>
      </xdr:nvCxnSpPr>
      <xdr:spPr>
        <a:xfrm flipV="1">
          <a:off x="6972300" y="10958776"/>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BA6D35F5-14E0-44B5-A89A-15E5F103DA71}"/>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B3116B64-1A3E-4EC4-9F97-0A2CAE463A38}"/>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6C455C7-AF5D-4D2E-A35F-7768DF29D6E8}"/>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0BB8E0A-71EF-4227-BA61-62A7EBD36367}"/>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24268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79F4BA3C-0DE4-42CB-A308-5813AC224FBE}"/>
            </a:ext>
          </a:extLst>
        </xdr:cNvPr>
        <xdr:cNvSpPr txBox="1"/>
      </xdr:nvSpPr>
      <xdr:spPr>
        <a:xfrm>
          <a:off x="9327095" y="1099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26435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D2E7B7BE-F013-4872-BE4E-03ECAF29B481}"/>
            </a:ext>
          </a:extLst>
        </xdr:cNvPr>
        <xdr:cNvSpPr txBox="1"/>
      </xdr:nvSpPr>
      <xdr:spPr>
        <a:xfrm>
          <a:off x="8450795" y="109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27903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969F190A-91DB-41FC-9A00-6EA28E8FB740}"/>
            </a:ext>
          </a:extLst>
        </xdr:cNvPr>
        <xdr:cNvSpPr txBox="1"/>
      </xdr:nvSpPr>
      <xdr:spPr>
        <a:xfrm>
          <a:off x="7561795" y="1100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28739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89AF9C2-7C97-41E3-9771-9D2E735C30DC}"/>
            </a:ext>
          </a:extLst>
        </xdr:cNvPr>
        <xdr:cNvSpPr txBox="1"/>
      </xdr:nvSpPr>
      <xdr:spPr>
        <a:xfrm>
          <a:off x="6672795" y="1100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58304DC-021B-4A39-BBB8-0B1B625C23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EED985D-E953-4EF3-A5A4-50260B965D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DDD5229-A8A1-43C0-BDEB-3A082B7D83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E57C78B-B028-4D13-A972-53147AEA88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F9507A7-1AFE-48C0-8F88-C5FC2AE5BD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8E60FDD-D0C3-477C-8AFD-A2A863ED74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2E09996-CD00-47DE-99AB-7B00A36F04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927310D-F924-4067-9EB6-2F4FCDC7EC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6C53A02-B054-41BC-B67B-45A714C87F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22A6BF6-EAED-4575-9FC1-4CD91A7AD7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D6FE167-1226-440A-93EE-29016729CA7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E96D835D-D67F-4E78-A66F-44A40E20EEE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2E07F154-E3A7-4C27-AAF1-08D61DD3474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702C80D-EBE4-4A27-BA7F-724E8141084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0103B25-471A-4B38-9C40-43945D5FE6F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D4F08245-3F32-47A8-91C9-F266304EAB2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82148A4A-A328-4C4B-90F4-A73C5E3542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4451F5C-20C4-43CC-B485-46684CB1174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7AF8BC4-19FE-41BC-8D6E-0BE1750CA72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B5E24007-D102-4C74-9C7F-EB24750DE27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24F1E56-9FA0-49C7-828B-A89E346D15B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969649AD-3D3E-4169-A91A-19BEDCD8950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F30DE65-27CB-4578-8712-DA52027771A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B6EC399-5324-4361-9EDC-B76D2796C7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15056897-E945-4169-B3CA-B74FBC7CDA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F0F9ACBD-5DD6-496E-BE1D-9B4172885BB8}"/>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47365AEC-489D-49AB-90C6-55BC7D5848E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A136B09B-243D-4EC5-B607-2167132FD98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4C181344-6AF0-4C44-BCE0-B75AA23CEBB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42525CB2-DC2C-498C-9428-223ED46CDD0A}"/>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1ABD72FF-4F78-478E-90DD-0798C825997A}"/>
            </a:ext>
          </a:extLst>
        </xdr:cNvPr>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1E5DADE9-ED0F-461B-89FF-365A103C4929}"/>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23A4881B-6E77-4390-A58A-C8E5C48B767C}"/>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43DB8695-1867-40E8-8AC0-F56DBAF75B51}"/>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5DFA7E24-9688-4E95-BA7D-86E16C116E97}"/>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AED9060C-E61A-42E8-98B3-3D4AB5755897}"/>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72D4E09-BB4B-4347-96E3-0FAE2B6C4DB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335312-970C-4A2D-B6A0-D8FA580878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0DDC0E3-B570-444D-8D1B-00A328E4D2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1FCB2E4-3FDD-49DC-A5A9-B15D80AF1D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985241D-0435-44B0-8D89-F29A6DAB28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306" name="楕円 305">
          <a:extLst>
            <a:ext uri="{FF2B5EF4-FFF2-40B4-BE49-F238E27FC236}">
              <a16:creationId xmlns:a16="http://schemas.microsoft.com/office/drawing/2014/main" id="{83AE5B4C-3D35-4819-A0CC-D5C86C133F4C}"/>
            </a:ext>
          </a:extLst>
        </xdr:cNvPr>
        <xdr:cNvSpPr/>
      </xdr:nvSpPr>
      <xdr:spPr>
        <a:xfrm>
          <a:off x="4584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18341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C202711-F6E0-4B96-B4D9-0C97E1ED4068}"/>
            </a:ext>
          </a:extLst>
        </xdr:cNvPr>
        <xdr:cNvSpPr txBox="1"/>
      </xdr:nvSpPr>
      <xdr:spPr>
        <a:xfrm>
          <a:off x="4673600" y="1407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308" name="楕円 307">
          <a:extLst>
            <a:ext uri="{FF2B5EF4-FFF2-40B4-BE49-F238E27FC236}">
              <a16:creationId xmlns:a16="http://schemas.microsoft.com/office/drawing/2014/main" id="{A1A70B2C-BF1B-4550-B1B2-2F832AF21919}"/>
            </a:ext>
          </a:extLst>
        </xdr:cNvPr>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46264</xdr:rowOff>
    </xdr:to>
    <xdr:cxnSp macro="">
      <xdr:nvCxnSpPr>
        <xdr:cNvPr id="309" name="直線コネクタ 308">
          <a:extLst>
            <a:ext uri="{FF2B5EF4-FFF2-40B4-BE49-F238E27FC236}">
              <a16:creationId xmlns:a16="http://schemas.microsoft.com/office/drawing/2014/main" id="{28352FB8-73A2-4177-9CC3-8437ED5447D3}"/>
            </a:ext>
          </a:extLst>
        </xdr:cNvPr>
        <xdr:cNvCxnSpPr/>
      </xdr:nvCxnSpPr>
      <xdr:spPr>
        <a:xfrm>
          <a:off x="3797300" y="14243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99968</xdr:rowOff>
    </xdr:from>
    <xdr:to>
      <xdr:col>15</xdr:col>
      <xdr:colOff>101600</xdr:colOff>
      <xdr:row>83</xdr:row>
      <xdr:rowOff>30118</xdr:rowOff>
    </xdr:to>
    <xdr:sp macro="" textlink="">
      <xdr:nvSpPr>
        <xdr:cNvPr id="310" name="楕円 309">
          <a:extLst>
            <a:ext uri="{FF2B5EF4-FFF2-40B4-BE49-F238E27FC236}">
              <a16:creationId xmlns:a16="http://schemas.microsoft.com/office/drawing/2014/main" id="{D5559A04-A08F-4DD1-880E-5B70F4510CB5}"/>
            </a:ext>
          </a:extLst>
        </xdr:cNvPr>
        <xdr:cNvSpPr/>
      </xdr:nvSpPr>
      <xdr:spPr>
        <a:xfrm>
          <a:off x="2857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150768</xdr:rowOff>
    </xdr:from>
    <xdr:to>
      <xdr:col>19</xdr:col>
      <xdr:colOff>177800</xdr:colOff>
      <xdr:row>83</xdr:row>
      <xdr:rowOff>13607</xdr:rowOff>
    </xdr:to>
    <xdr:cxnSp macro="">
      <xdr:nvCxnSpPr>
        <xdr:cNvPr id="311" name="直線コネクタ 310">
          <a:extLst>
            <a:ext uri="{FF2B5EF4-FFF2-40B4-BE49-F238E27FC236}">
              <a16:creationId xmlns:a16="http://schemas.microsoft.com/office/drawing/2014/main" id="{7D06C8E2-C270-4183-A956-CA9D225045EA}"/>
            </a:ext>
          </a:extLst>
        </xdr:cNvPr>
        <xdr:cNvCxnSpPr/>
      </xdr:nvCxnSpPr>
      <xdr:spPr>
        <a:xfrm>
          <a:off x="2908300" y="142096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64044</xdr:rowOff>
    </xdr:from>
    <xdr:to>
      <xdr:col>10</xdr:col>
      <xdr:colOff>165100</xdr:colOff>
      <xdr:row>82</xdr:row>
      <xdr:rowOff>165644</xdr:rowOff>
    </xdr:to>
    <xdr:sp macro="" textlink="">
      <xdr:nvSpPr>
        <xdr:cNvPr id="312" name="楕円 311">
          <a:extLst>
            <a:ext uri="{FF2B5EF4-FFF2-40B4-BE49-F238E27FC236}">
              <a16:creationId xmlns:a16="http://schemas.microsoft.com/office/drawing/2014/main" id="{11DAD05F-ED05-4C6F-851F-0745A9D50CB7}"/>
            </a:ext>
          </a:extLst>
        </xdr:cNvPr>
        <xdr:cNvSpPr/>
      </xdr:nvSpPr>
      <xdr:spPr>
        <a:xfrm>
          <a:off x="1968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114844</xdr:rowOff>
    </xdr:from>
    <xdr:to>
      <xdr:col>15</xdr:col>
      <xdr:colOff>50800</xdr:colOff>
      <xdr:row>82</xdr:row>
      <xdr:rowOff>150768</xdr:rowOff>
    </xdr:to>
    <xdr:cxnSp macro="">
      <xdr:nvCxnSpPr>
        <xdr:cNvPr id="313" name="直線コネクタ 312">
          <a:extLst>
            <a:ext uri="{FF2B5EF4-FFF2-40B4-BE49-F238E27FC236}">
              <a16:creationId xmlns:a16="http://schemas.microsoft.com/office/drawing/2014/main" id="{FBEF9F21-DCCA-4215-805D-6A4108AB1E63}"/>
            </a:ext>
          </a:extLst>
        </xdr:cNvPr>
        <xdr:cNvCxnSpPr/>
      </xdr:nvCxnSpPr>
      <xdr:spPr>
        <a:xfrm>
          <a:off x="2019300" y="141737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111398</xdr:rowOff>
    </xdr:from>
    <xdr:to>
      <xdr:col>6</xdr:col>
      <xdr:colOff>38100</xdr:colOff>
      <xdr:row>85</xdr:row>
      <xdr:rowOff>41548</xdr:rowOff>
    </xdr:to>
    <xdr:sp macro="" textlink="">
      <xdr:nvSpPr>
        <xdr:cNvPr id="314" name="楕円 313">
          <a:extLst>
            <a:ext uri="{FF2B5EF4-FFF2-40B4-BE49-F238E27FC236}">
              <a16:creationId xmlns:a16="http://schemas.microsoft.com/office/drawing/2014/main" id="{2FDBFFDB-E790-46A4-BF11-FB3D59A8EC87}"/>
            </a:ext>
          </a:extLst>
        </xdr:cNvPr>
        <xdr:cNvSpPr/>
      </xdr:nvSpPr>
      <xdr:spPr>
        <a:xfrm>
          <a:off x="107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114844</xdr:rowOff>
    </xdr:from>
    <xdr:to>
      <xdr:col>10</xdr:col>
      <xdr:colOff>114300</xdr:colOff>
      <xdr:row>84</xdr:row>
      <xdr:rowOff>162198</xdr:rowOff>
    </xdr:to>
    <xdr:cxnSp macro="">
      <xdr:nvCxnSpPr>
        <xdr:cNvPr id="315" name="直線コネクタ 314">
          <a:extLst>
            <a:ext uri="{FF2B5EF4-FFF2-40B4-BE49-F238E27FC236}">
              <a16:creationId xmlns:a16="http://schemas.microsoft.com/office/drawing/2014/main" id="{BB42E784-4386-4533-9AA6-6428F2625F69}"/>
            </a:ext>
          </a:extLst>
        </xdr:cNvPr>
        <xdr:cNvCxnSpPr/>
      </xdr:nvCxnSpPr>
      <xdr:spPr>
        <a:xfrm flipV="1">
          <a:off x="1130300" y="14173744"/>
          <a:ext cx="889000" cy="39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B7D816D9-A34F-456B-8794-EB4D932C9F81}"/>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159F1C2B-1B2C-482E-A07D-82D34015C942}"/>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4BD5CB08-9FB6-4193-BF3C-1EF37BE269D8}"/>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DFCB35E8-40C7-4CC0-BEBB-D97092CBFE09}"/>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80934</xdr:rowOff>
    </xdr:from>
    <xdr:ext cx="405111" cy="259045"/>
    <xdr:sp macro="" textlink="">
      <xdr:nvSpPr>
        <xdr:cNvPr id="320" name="n_1mainValue【公営住宅】&#10;有形固定資産減価償却率">
          <a:extLst>
            <a:ext uri="{FF2B5EF4-FFF2-40B4-BE49-F238E27FC236}">
              <a16:creationId xmlns:a16="http://schemas.microsoft.com/office/drawing/2014/main" id="{13ED49F1-35C9-4E98-831C-9581E17F1F83}"/>
            </a:ext>
          </a:extLst>
        </xdr:cNvPr>
        <xdr:cNvSpPr txBox="1"/>
      </xdr:nvSpPr>
      <xdr:spPr>
        <a:xfrm>
          <a:off x="3582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46645</xdr:rowOff>
    </xdr:from>
    <xdr:ext cx="405111" cy="259045"/>
    <xdr:sp macro="" textlink="">
      <xdr:nvSpPr>
        <xdr:cNvPr id="321" name="n_2mainValue【公営住宅】&#10;有形固定資産減価償却率">
          <a:extLst>
            <a:ext uri="{FF2B5EF4-FFF2-40B4-BE49-F238E27FC236}">
              <a16:creationId xmlns:a16="http://schemas.microsoft.com/office/drawing/2014/main" id="{4A524CCA-5886-46FA-915D-F78EBFA71222}"/>
            </a:ext>
          </a:extLst>
        </xdr:cNvPr>
        <xdr:cNvSpPr txBox="1"/>
      </xdr:nvSpPr>
      <xdr:spPr>
        <a:xfrm>
          <a:off x="2705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10721</xdr:rowOff>
    </xdr:from>
    <xdr:ext cx="405111" cy="259045"/>
    <xdr:sp macro="" textlink="">
      <xdr:nvSpPr>
        <xdr:cNvPr id="322" name="n_3mainValue【公営住宅】&#10;有形固定資産減価償却率">
          <a:extLst>
            <a:ext uri="{FF2B5EF4-FFF2-40B4-BE49-F238E27FC236}">
              <a16:creationId xmlns:a16="http://schemas.microsoft.com/office/drawing/2014/main" id="{67E04493-703E-4107-A642-FA803668FFB6}"/>
            </a:ext>
          </a:extLst>
        </xdr:cNvPr>
        <xdr:cNvSpPr txBox="1"/>
      </xdr:nvSpPr>
      <xdr:spPr>
        <a:xfrm>
          <a:off x="1816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32675</xdr:rowOff>
    </xdr:from>
    <xdr:ext cx="405111" cy="259045"/>
    <xdr:sp macro="" textlink="">
      <xdr:nvSpPr>
        <xdr:cNvPr id="323" name="n_4mainValue【公営住宅】&#10;有形固定資産減価償却率">
          <a:extLst>
            <a:ext uri="{FF2B5EF4-FFF2-40B4-BE49-F238E27FC236}">
              <a16:creationId xmlns:a16="http://schemas.microsoft.com/office/drawing/2014/main" id="{F81B5E8E-0923-4A53-B817-DA2179F50BF7}"/>
            </a:ext>
          </a:extLst>
        </xdr:cNvPr>
        <xdr:cNvSpPr txBox="1"/>
      </xdr:nvSpPr>
      <xdr:spPr>
        <a:xfrm>
          <a:off x="927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E940FE3-4C5D-4C4C-A65C-CEBB0E5C12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BE96662-15DF-4CF0-8C8E-F87776C24B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45A9338-4A11-4C6A-95F9-58C7CC80F0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BA68475-9AF7-4488-905F-35298A75A68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6E82F83-2AC4-4631-AF15-D8E978AC1F8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499E866-20B2-4757-AE07-F1E01E7C08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3CB5F14-B562-480B-B68D-2E51A942E9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7BDCD27-201D-404D-8CD7-D7E6B7AAD1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8922C9F1-09CC-459A-962A-8715FA7564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9750E9B-DF82-4BC9-A5F0-744D2D8E810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EC621CA3-5C53-4848-BB6F-3322D192A0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894E7953-5141-45FD-BACC-B6FB7659298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1DA2F5A3-766E-4972-BFB4-3589B262F3E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4985EB73-EFAF-4C14-B425-CC9A7CF6F67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55983231-DD1D-42B9-A83B-FE63012A7A3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8EC93978-6943-4D0C-99CD-967EE5E775C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B622ABA2-62A5-4693-8200-3B04CB7C597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DCFD933E-670A-4AF9-9831-DF97CB99F37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14925D58-A851-4245-A520-6F399B306C9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41EEF778-B53D-4057-AEAA-DB89F5E388A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4397F315-96B0-4FA4-8AAA-41419DA8055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E21EF741-6EBA-44C5-BE71-F9AF65D5FD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6DCC657-C0E6-4CAB-9F78-1F35B56CC7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B47949B5-DE54-4EF0-8F7A-BA60E7AE91DE}"/>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4AB74486-C5AB-498B-853C-DF86A2B3E136}"/>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A1922CE-F900-4A92-B029-BF7D3D1A39C2}"/>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B6605DC2-1A30-4B6E-AF70-57D0A8FA8E6D}"/>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312D59C0-28B3-4D80-B687-A8F7B7A2AC1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192F5E31-0252-4B0C-8C02-0A46EBE6CB2D}"/>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956D7555-F057-4511-BE8D-2588251BEB8B}"/>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4A6B8F64-AFBC-46CA-815A-5E5113F408B8}"/>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EA154801-1A06-4752-B327-9C70EA71F829}"/>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8FB2A10F-548B-4EDA-B710-3D42490757AB}"/>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139954E1-B7D1-408C-B7D4-601A4167538F}"/>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7BBF12A-396B-4675-94B6-E140A1A900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CC38E9C-F83D-4FFC-8AFA-E86E554D15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9B4AB9F-76C2-4271-B910-4965BA536E7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97E49D6-2616-40E8-A0AC-D8A5A59E45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37895C7-59DA-4C99-8150-7D0C0982A7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144501</xdr:rowOff>
    </xdr:from>
    <xdr:to>
      <xdr:col>55</xdr:col>
      <xdr:colOff>50800</xdr:colOff>
      <xdr:row>86</xdr:row>
      <xdr:rowOff>74651</xdr:rowOff>
    </xdr:to>
    <xdr:sp macro="" textlink="">
      <xdr:nvSpPr>
        <xdr:cNvPr id="363" name="楕円 362">
          <a:extLst>
            <a:ext uri="{FF2B5EF4-FFF2-40B4-BE49-F238E27FC236}">
              <a16:creationId xmlns:a16="http://schemas.microsoft.com/office/drawing/2014/main" id="{6C690313-F4D1-42C4-A0AE-B13A537212F7}"/>
            </a:ext>
          </a:extLst>
        </xdr:cNvPr>
        <xdr:cNvSpPr/>
      </xdr:nvSpPr>
      <xdr:spPr>
        <a:xfrm>
          <a:off x="10426700" y="147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59428</xdr:rowOff>
    </xdr:from>
    <xdr:ext cx="469744" cy="259045"/>
    <xdr:sp macro="" textlink="">
      <xdr:nvSpPr>
        <xdr:cNvPr id="364" name="【公営住宅】&#10;一人当たり面積該当値テキスト">
          <a:extLst>
            <a:ext uri="{FF2B5EF4-FFF2-40B4-BE49-F238E27FC236}">
              <a16:creationId xmlns:a16="http://schemas.microsoft.com/office/drawing/2014/main" id="{B480F080-7B4C-4C30-9121-5212354044BD}"/>
            </a:ext>
          </a:extLst>
        </xdr:cNvPr>
        <xdr:cNvSpPr txBox="1"/>
      </xdr:nvSpPr>
      <xdr:spPr>
        <a:xfrm>
          <a:off x="10515600" y="1463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144653</xdr:rowOff>
    </xdr:from>
    <xdr:to>
      <xdr:col>50</xdr:col>
      <xdr:colOff>165100</xdr:colOff>
      <xdr:row>86</xdr:row>
      <xdr:rowOff>74803</xdr:rowOff>
    </xdr:to>
    <xdr:sp macro="" textlink="">
      <xdr:nvSpPr>
        <xdr:cNvPr id="365" name="楕円 364">
          <a:extLst>
            <a:ext uri="{FF2B5EF4-FFF2-40B4-BE49-F238E27FC236}">
              <a16:creationId xmlns:a16="http://schemas.microsoft.com/office/drawing/2014/main" id="{1B5890CD-0095-4730-90B1-09F129415C27}"/>
            </a:ext>
          </a:extLst>
        </xdr:cNvPr>
        <xdr:cNvSpPr/>
      </xdr:nvSpPr>
      <xdr:spPr>
        <a:xfrm>
          <a:off x="95885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23851</xdr:rowOff>
    </xdr:from>
    <xdr:to>
      <xdr:col>55</xdr:col>
      <xdr:colOff>0</xdr:colOff>
      <xdr:row>86</xdr:row>
      <xdr:rowOff>24003</xdr:rowOff>
    </xdr:to>
    <xdr:cxnSp macro="">
      <xdr:nvCxnSpPr>
        <xdr:cNvPr id="366" name="直線コネクタ 365">
          <a:extLst>
            <a:ext uri="{FF2B5EF4-FFF2-40B4-BE49-F238E27FC236}">
              <a16:creationId xmlns:a16="http://schemas.microsoft.com/office/drawing/2014/main" id="{24DA0300-7336-494C-896E-93D727B25904}"/>
            </a:ext>
          </a:extLst>
        </xdr:cNvPr>
        <xdr:cNvCxnSpPr/>
      </xdr:nvCxnSpPr>
      <xdr:spPr>
        <a:xfrm flipV="1">
          <a:off x="9639300" y="1476855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67" name="楕円 366">
          <a:extLst>
            <a:ext uri="{FF2B5EF4-FFF2-40B4-BE49-F238E27FC236}">
              <a16:creationId xmlns:a16="http://schemas.microsoft.com/office/drawing/2014/main" id="{915051CD-5969-40FA-83B3-D028A58CAEB1}"/>
            </a:ext>
          </a:extLst>
        </xdr:cNvPr>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24003</xdr:rowOff>
    </xdr:from>
    <xdr:to>
      <xdr:col>50</xdr:col>
      <xdr:colOff>114300</xdr:colOff>
      <xdr:row>86</xdr:row>
      <xdr:rowOff>34289</xdr:rowOff>
    </xdr:to>
    <xdr:cxnSp macro="">
      <xdr:nvCxnSpPr>
        <xdr:cNvPr id="368" name="直線コネクタ 367">
          <a:extLst>
            <a:ext uri="{FF2B5EF4-FFF2-40B4-BE49-F238E27FC236}">
              <a16:creationId xmlns:a16="http://schemas.microsoft.com/office/drawing/2014/main" id="{4BF6CA5F-3B16-4149-B64C-3FB84FEECCDE}"/>
            </a:ext>
          </a:extLst>
        </xdr:cNvPr>
        <xdr:cNvCxnSpPr/>
      </xdr:nvCxnSpPr>
      <xdr:spPr>
        <a:xfrm flipV="1">
          <a:off x="8750300" y="14768703"/>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69" name="楕円 368">
          <a:extLst>
            <a:ext uri="{FF2B5EF4-FFF2-40B4-BE49-F238E27FC236}">
              <a16:creationId xmlns:a16="http://schemas.microsoft.com/office/drawing/2014/main" id="{8584243D-2B68-4DD3-B8B6-AAF374BBDEF9}"/>
            </a:ext>
          </a:extLst>
        </xdr:cNvPr>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34289</xdr:rowOff>
    </xdr:to>
    <xdr:cxnSp macro="">
      <xdr:nvCxnSpPr>
        <xdr:cNvPr id="370" name="直線コネクタ 369">
          <a:extLst>
            <a:ext uri="{FF2B5EF4-FFF2-40B4-BE49-F238E27FC236}">
              <a16:creationId xmlns:a16="http://schemas.microsoft.com/office/drawing/2014/main" id="{27161A27-5371-471F-B89A-792222BB4CA9}"/>
            </a:ext>
          </a:extLst>
        </xdr:cNvPr>
        <xdr:cNvCxnSpPr/>
      </xdr:nvCxnSpPr>
      <xdr:spPr>
        <a:xfrm>
          <a:off x="7861300" y="14771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148386</xdr:rowOff>
    </xdr:from>
    <xdr:to>
      <xdr:col>36</xdr:col>
      <xdr:colOff>165100</xdr:colOff>
      <xdr:row>86</xdr:row>
      <xdr:rowOff>78536</xdr:rowOff>
    </xdr:to>
    <xdr:sp macro="" textlink="">
      <xdr:nvSpPr>
        <xdr:cNvPr id="371" name="楕円 370">
          <a:extLst>
            <a:ext uri="{FF2B5EF4-FFF2-40B4-BE49-F238E27FC236}">
              <a16:creationId xmlns:a16="http://schemas.microsoft.com/office/drawing/2014/main" id="{8CE73C42-912C-441D-85D0-C76DC62D39B2}"/>
            </a:ext>
          </a:extLst>
        </xdr:cNvPr>
        <xdr:cNvSpPr/>
      </xdr:nvSpPr>
      <xdr:spPr>
        <a:xfrm>
          <a:off x="6921500" y="147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27736</xdr:rowOff>
    </xdr:to>
    <xdr:cxnSp macro="">
      <xdr:nvCxnSpPr>
        <xdr:cNvPr id="372" name="直線コネクタ 371">
          <a:extLst>
            <a:ext uri="{FF2B5EF4-FFF2-40B4-BE49-F238E27FC236}">
              <a16:creationId xmlns:a16="http://schemas.microsoft.com/office/drawing/2014/main" id="{472FEE23-C99C-4FA4-A547-8C6036238FE1}"/>
            </a:ext>
          </a:extLst>
        </xdr:cNvPr>
        <xdr:cNvCxnSpPr/>
      </xdr:nvCxnSpPr>
      <xdr:spPr>
        <a:xfrm flipV="1">
          <a:off x="6972300" y="14771370"/>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14D27A50-557B-441C-AF57-1CD2E4227348}"/>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389E2FA7-C257-4053-9F66-8687D7E07067}"/>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85113797-D98C-434F-BF0E-A1282B6046D6}"/>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E7B7C677-A4AC-45E2-B8B5-8F073DBCFFE3}"/>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65930</xdr:rowOff>
    </xdr:from>
    <xdr:ext cx="469744" cy="259045"/>
    <xdr:sp macro="" textlink="">
      <xdr:nvSpPr>
        <xdr:cNvPr id="377" name="n_1mainValue【公営住宅】&#10;一人当たり面積">
          <a:extLst>
            <a:ext uri="{FF2B5EF4-FFF2-40B4-BE49-F238E27FC236}">
              <a16:creationId xmlns:a16="http://schemas.microsoft.com/office/drawing/2014/main" id="{0D03BED3-7885-482B-96C9-8B399636E4D9}"/>
            </a:ext>
          </a:extLst>
        </xdr:cNvPr>
        <xdr:cNvSpPr txBox="1"/>
      </xdr:nvSpPr>
      <xdr:spPr>
        <a:xfrm>
          <a:off x="9391727" y="148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78" name="n_2mainValue【公営住宅】&#10;一人当たり面積">
          <a:extLst>
            <a:ext uri="{FF2B5EF4-FFF2-40B4-BE49-F238E27FC236}">
              <a16:creationId xmlns:a16="http://schemas.microsoft.com/office/drawing/2014/main" id="{5B36168A-2951-4D05-8157-A7EC3A07BB87}"/>
            </a:ext>
          </a:extLst>
        </xdr:cNvPr>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79" name="n_3mainValue【公営住宅】&#10;一人当たり面積">
          <a:extLst>
            <a:ext uri="{FF2B5EF4-FFF2-40B4-BE49-F238E27FC236}">
              <a16:creationId xmlns:a16="http://schemas.microsoft.com/office/drawing/2014/main" id="{FDDE7CB5-9409-46EB-92FC-AC7F382CA2D3}"/>
            </a:ext>
          </a:extLst>
        </xdr:cNvPr>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69663</xdr:rowOff>
    </xdr:from>
    <xdr:ext cx="469744" cy="259045"/>
    <xdr:sp macro="" textlink="">
      <xdr:nvSpPr>
        <xdr:cNvPr id="380" name="n_4mainValue【公営住宅】&#10;一人当たり面積">
          <a:extLst>
            <a:ext uri="{FF2B5EF4-FFF2-40B4-BE49-F238E27FC236}">
              <a16:creationId xmlns:a16="http://schemas.microsoft.com/office/drawing/2014/main" id="{F30D83AA-1B43-4052-AFD9-6BE7164DF528}"/>
            </a:ext>
          </a:extLst>
        </xdr:cNvPr>
        <xdr:cNvSpPr txBox="1"/>
      </xdr:nvSpPr>
      <xdr:spPr>
        <a:xfrm>
          <a:off x="6737427" y="1481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DC290CE-4CCD-4F20-AA8D-C519B7131B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A563334-253B-47FD-BCF0-ACC4FCE67E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3009199-2404-4989-832A-EF0F03F53D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6C263DB-4E30-43BE-BEAE-79E61DF4B3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9D320B0-5ADC-4C91-AB58-19417D7F33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8EB18CF-1307-431E-B97B-8F201C2329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0FC6E3A-82A9-40A9-AFD9-21E233C37E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264F17E-A6D8-4F92-ACED-B2AFCB241A1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EACCAEAD-74FB-4789-8185-6D6DCC313E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2C69678-9418-4880-8403-BD2D64B086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6098E96C-F558-4BEB-9EA9-FB8F0F86CC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A60972E5-DB93-4199-88C2-B312BFAD6D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A79E4475-6584-4BDD-869B-4F8BFB1CDB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248E29F-7AD0-4800-B588-D71E51DAEE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3548D682-694E-4A7E-89D7-D5C30B7F02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F403E03-DA1F-40A3-96A2-150FDA9EAC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9B07DCC-08FE-42AF-AD83-FE89243670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0A80199-0F51-48C9-9B23-95E7FE6DC7A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D3B2A4B8-3358-4A0E-B811-916B8AFA7E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0F71BE4-AA8D-4857-8A35-9E65BD4F8F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F1B99C3-E709-4DEB-B6FF-3D01D1DB8D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43D3767-31E6-42E5-933A-053A021317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41228E5-1721-4664-A783-D778FEA6F4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FE3C109-0715-4B17-B8A4-75DFE855A8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0E31758-85E8-4885-8EC7-D2B2C9EAE4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8ED722B-6CBD-488D-8880-3CED7F07D9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1309F29-F919-4522-B645-6F0F761590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472B312A-F6C9-4547-910A-A074F6FBDDA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1FA51480-84A8-4832-9C6A-E6DCA9ADC9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290F8512-1B9D-487A-832C-2A8E01E159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15FF442-AEDB-4F3F-910C-C3ED2646BC8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534D03CD-55F3-432C-A0B2-F92058F80F4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8C9CBA6E-662C-4746-9AED-9BB195FCA73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69A07DE-3B89-48F6-8B88-83B86255C70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E621A8B4-436A-4241-9823-B50E9D66964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6C4F7124-F858-4C4A-A5D4-14B1374E70A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533160E0-D9BB-4975-8BDD-ECA79D4363B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9E6CAD6E-75B4-485F-A3EC-E2D042EEDD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85E3DF78-E596-440C-B149-E7A86ACA942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B152AE35-E2D1-4512-BC0E-48DFC72EB4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E2DC4F7D-DD33-4434-85C0-169CA12922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71355D7D-5970-4DC4-8557-B0DAD697EC6A}"/>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4284426A-2761-43CA-B74E-27C157ADE1E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F936A50E-466D-4691-8E1F-EF4858004A9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5FE08691-0472-41C9-929E-0F33CBBE929D}"/>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3F71D685-DC79-4AC6-99A6-825A67A009F4}"/>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EC8BDBC3-4BE8-4316-BD2A-E4AD0466E012}"/>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91EB19D6-A834-4EDC-85F1-482EF634197A}"/>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051BB5EE-563A-4F36-A6F8-3F95ABA02ED4}"/>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F05FA593-F390-4E32-A49A-5AD38C4F46DA}"/>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CF4A29F4-368E-4722-978A-0A5C44AD837D}"/>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1F754CA3-56B2-4975-88E1-B874BAE06DB7}"/>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B8633D6-60D6-44ED-87F1-C65C858AC6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76B623F-DF6E-428B-9391-64D6FD6BC9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5AE746-2DE4-45E1-A78B-E782A4C758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453B01A-CED2-48B5-B2BA-43ECDBE57B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F7E545F-34E6-4C9B-8C99-55B36CB58F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98878</xdr:rowOff>
    </xdr:from>
    <xdr:to>
      <xdr:col>85</xdr:col>
      <xdr:colOff>177800</xdr:colOff>
      <xdr:row>42</xdr:row>
      <xdr:rowOff>29028</xdr:rowOff>
    </xdr:to>
    <xdr:sp macro="" textlink="">
      <xdr:nvSpPr>
        <xdr:cNvPr id="438" name="楕円 437">
          <a:extLst>
            <a:ext uri="{FF2B5EF4-FFF2-40B4-BE49-F238E27FC236}">
              <a16:creationId xmlns:a16="http://schemas.microsoft.com/office/drawing/2014/main" id="{CEE3E712-8A86-4568-9045-E5877265FF34}"/>
            </a:ext>
          </a:extLst>
        </xdr:cNvPr>
        <xdr:cNvSpPr/>
      </xdr:nvSpPr>
      <xdr:spPr>
        <a:xfrm>
          <a:off x="16268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13805</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27B3619E-6CCB-4B55-BE38-8D7B22003ACA}"/>
            </a:ext>
          </a:extLst>
        </xdr:cNvPr>
        <xdr:cNvSpPr txBox="1"/>
      </xdr:nvSpPr>
      <xdr:spPr>
        <a:xfrm>
          <a:off x="16357600" y="70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49893</xdr:rowOff>
    </xdr:from>
    <xdr:to>
      <xdr:col>81</xdr:col>
      <xdr:colOff>101600</xdr:colOff>
      <xdr:row>41</xdr:row>
      <xdr:rowOff>151493</xdr:rowOff>
    </xdr:to>
    <xdr:sp macro="" textlink="">
      <xdr:nvSpPr>
        <xdr:cNvPr id="440" name="楕円 439">
          <a:extLst>
            <a:ext uri="{FF2B5EF4-FFF2-40B4-BE49-F238E27FC236}">
              <a16:creationId xmlns:a16="http://schemas.microsoft.com/office/drawing/2014/main" id="{A0FF94F0-254B-4C53-90DA-E28CDCDE35F6}"/>
            </a:ext>
          </a:extLst>
        </xdr:cNvPr>
        <xdr:cNvSpPr/>
      </xdr:nvSpPr>
      <xdr:spPr>
        <a:xfrm>
          <a:off x="15430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100693</xdr:rowOff>
    </xdr:from>
    <xdr:to>
      <xdr:col>85</xdr:col>
      <xdr:colOff>127000</xdr:colOff>
      <xdr:row>41</xdr:row>
      <xdr:rowOff>149678</xdr:rowOff>
    </xdr:to>
    <xdr:cxnSp macro="">
      <xdr:nvCxnSpPr>
        <xdr:cNvPr id="441" name="直線コネクタ 440">
          <a:extLst>
            <a:ext uri="{FF2B5EF4-FFF2-40B4-BE49-F238E27FC236}">
              <a16:creationId xmlns:a16="http://schemas.microsoft.com/office/drawing/2014/main" id="{E4717215-2F59-463D-81A2-1FB2DD0A9BFE}"/>
            </a:ext>
          </a:extLst>
        </xdr:cNvPr>
        <xdr:cNvCxnSpPr/>
      </xdr:nvCxnSpPr>
      <xdr:spPr>
        <a:xfrm>
          <a:off x="15481300" y="71301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xdr:rowOff>
    </xdr:from>
    <xdr:to>
      <xdr:col>76</xdr:col>
      <xdr:colOff>165100</xdr:colOff>
      <xdr:row>41</xdr:row>
      <xdr:rowOff>102507</xdr:rowOff>
    </xdr:to>
    <xdr:sp macro="" textlink="">
      <xdr:nvSpPr>
        <xdr:cNvPr id="442" name="楕円 441">
          <a:extLst>
            <a:ext uri="{FF2B5EF4-FFF2-40B4-BE49-F238E27FC236}">
              <a16:creationId xmlns:a16="http://schemas.microsoft.com/office/drawing/2014/main" id="{B158DDA9-0C93-4E2F-B184-B1E69AA8386A}"/>
            </a:ext>
          </a:extLst>
        </xdr:cNvPr>
        <xdr:cNvSpPr/>
      </xdr:nvSpPr>
      <xdr:spPr>
        <a:xfrm>
          <a:off x="14541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51707</xdr:rowOff>
    </xdr:from>
    <xdr:to>
      <xdr:col>81</xdr:col>
      <xdr:colOff>50800</xdr:colOff>
      <xdr:row>41</xdr:row>
      <xdr:rowOff>100693</xdr:rowOff>
    </xdr:to>
    <xdr:cxnSp macro="">
      <xdr:nvCxnSpPr>
        <xdr:cNvPr id="443" name="直線コネクタ 442">
          <a:extLst>
            <a:ext uri="{FF2B5EF4-FFF2-40B4-BE49-F238E27FC236}">
              <a16:creationId xmlns:a16="http://schemas.microsoft.com/office/drawing/2014/main" id="{4A5E5012-75CF-4854-9632-AB9DF0A31162}"/>
            </a:ext>
          </a:extLst>
        </xdr:cNvPr>
        <xdr:cNvCxnSpPr/>
      </xdr:nvCxnSpPr>
      <xdr:spPr>
        <a:xfrm>
          <a:off x="14592300" y="7081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123372</xdr:rowOff>
    </xdr:from>
    <xdr:to>
      <xdr:col>72</xdr:col>
      <xdr:colOff>38100</xdr:colOff>
      <xdr:row>41</xdr:row>
      <xdr:rowOff>53522</xdr:rowOff>
    </xdr:to>
    <xdr:sp macro="" textlink="">
      <xdr:nvSpPr>
        <xdr:cNvPr id="444" name="楕円 443">
          <a:extLst>
            <a:ext uri="{FF2B5EF4-FFF2-40B4-BE49-F238E27FC236}">
              <a16:creationId xmlns:a16="http://schemas.microsoft.com/office/drawing/2014/main" id="{50E84B1A-E08E-4D3E-A6EE-24B65A37D81D}"/>
            </a:ext>
          </a:extLst>
        </xdr:cNvPr>
        <xdr:cNvSpPr/>
      </xdr:nvSpPr>
      <xdr:spPr>
        <a:xfrm>
          <a:off x="13652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2722</xdr:rowOff>
    </xdr:from>
    <xdr:to>
      <xdr:col>76</xdr:col>
      <xdr:colOff>114300</xdr:colOff>
      <xdr:row>41</xdr:row>
      <xdr:rowOff>51707</xdr:rowOff>
    </xdr:to>
    <xdr:cxnSp macro="">
      <xdr:nvCxnSpPr>
        <xdr:cNvPr id="445" name="直線コネクタ 444">
          <a:extLst>
            <a:ext uri="{FF2B5EF4-FFF2-40B4-BE49-F238E27FC236}">
              <a16:creationId xmlns:a16="http://schemas.microsoft.com/office/drawing/2014/main" id="{A50DF252-F4BC-4F43-8927-558F67CDBEA5}"/>
            </a:ext>
          </a:extLst>
        </xdr:cNvPr>
        <xdr:cNvCxnSpPr/>
      </xdr:nvCxnSpPr>
      <xdr:spPr>
        <a:xfrm>
          <a:off x="13703300" y="7032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74385</xdr:rowOff>
    </xdr:from>
    <xdr:to>
      <xdr:col>67</xdr:col>
      <xdr:colOff>101600</xdr:colOff>
      <xdr:row>41</xdr:row>
      <xdr:rowOff>4535</xdr:rowOff>
    </xdr:to>
    <xdr:sp macro="" textlink="">
      <xdr:nvSpPr>
        <xdr:cNvPr id="446" name="楕円 445">
          <a:extLst>
            <a:ext uri="{FF2B5EF4-FFF2-40B4-BE49-F238E27FC236}">
              <a16:creationId xmlns:a16="http://schemas.microsoft.com/office/drawing/2014/main" id="{12DE1A11-DDB5-4F6C-97F3-33AC0E1AFD74}"/>
            </a:ext>
          </a:extLst>
        </xdr:cNvPr>
        <xdr:cNvSpPr/>
      </xdr:nvSpPr>
      <xdr:spPr>
        <a:xfrm>
          <a:off x="12763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125185</xdr:rowOff>
    </xdr:from>
    <xdr:to>
      <xdr:col>71</xdr:col>
      <xdr:colOff>177800</xdr:colOff>
      <xdr:row>41</xdr:row>
      <xdr:rowOff>2722</xdr:rowOff>
    </xdr:to>
    <xdr:cxnSp macro="">
      <xdr:nvCxnSpPr>
        <xdr:cNvPr id="447" name="直線コネクタ 446">
          <a:extLst>
            <a:ext uri="{FF2B5EF4-FFF2-40B4-BE49-F238E27FC236}">
              <a16:creationId xmlns:a16="http://schemas.microsoft.com/office/drawing/2014/main" id="{7D02B0EA-6BCE-496E-8B51-399A3C60E207}"/>
            </a:ext>
          </a:extLst>
        </xdr:cNvPr>
        <xdr:cNvCxnSpPr/>
      </xdr:nvCxnSpPr>
      <xdr:spPr>
        <a:xfrm>
          <a:off x="12814300" y="6983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6B8A5CA3-EA8A-49B4-BF0E-021D45EEB341}"/>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37FDC95F-03D0-4C69-8A53-466E58612B73}"/>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69A67984-16C2-4AD9-9BD2-A06061D7904D}"/>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F002989F-4FCF-4B5C-9E94-EE512A981DFD}"/>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142620</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42ECEDE-10BD-4A36-BB76-2F69DDEF5C81}"/>
            </a:ext>
          </a:extLst>
        </xdr:cNvPr>
        <xdr:cNvSpPr txBox="1"/>
      </xdr:nvSpPr>
      <xdr:spPr>
        <a:xfrm>
          <a:off x="15266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93634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C466A51F-A3BB-477B-9BA0-475EFD881E2D}"/>
            </a:ext>
          </a:extLst>
        </xdr:cNvPr>
        <xdr:cNvSpPr txBox="1"/>
      </xdr:nvSpPr>
      <xdr:spPr>
        <a:xfrm>
          <a:off x="14389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44649</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17900FCC-A348-4E19-BBD5-21E32DAC96DD}"/>
            </a:ext>
          </a:extLst>
        </xdr:cNvPr>
        <xdr:cNvSpPr txBox="1"/>
      </xdr:nvSpPr>
      <xdr:spPr>
        <a:xfrm>
          <a:off x="13500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167112</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E591FA4F-4E06-45AD-AD9F-697FA470932D}"/>
            </a:ext>
          </a:extLst>
        </xdr:cNvPr>
        <xdr:cNvSpPr txBox="1"/>
      </xdr:nvSpPr>
      <xdr:spPr>
        <a:xfrm>
          <a:off x="12611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5E243F67-C0E8-45CA-A2E3-3E30EA2EBA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542D1AF2-A5F1-4168-BCDC-3CE10EF5E3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11A9663E-BBA4-4994-B7F7-EA4C7E9297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85198BCB-F982-4299-B864-FB141DC6FE9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D0224529-CE7A-47CD-8A33-4943472A1B2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59878186-F057-423D-91A2-148F0A6098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591D9673-2CF8-4AF8-8053-E48635DB17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618DD427-2669-41AA-9EAE-FA3A538312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43B600D-EC65-417C-A85F-763709BD34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FF8C317D-80AA-42D3-8DF8-503A035432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3C5F1156-C16F-40C5-81FC-BDC9C6D5000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F10C7581-8213-4DE7-97A9-9A8035A9D22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23E22846-8A79-41B8-AC34-63FB0EACE90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B16CC5FA-819F-4A3B-B5BD-8374CE134B5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2BD7F7D2-9CBD-4521-9107-311E72EB162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ACB59594-6C36-4E72-9691-13D56D0BBE2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714E24A5-71D3-4EBB-9A97-5B1568DA99C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59D86FF1-9D2C-4448-B5B0-050DCC14E1E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B24D3A98-B8BD-421E-96C9-2714192D1B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1DC8A8FE-20D0-4381-97BC-4204ED251C7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A2318FD2-9D36-484D-85CA-F8DDEE35E7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3DB28CAA-1F32-4833-82CD-8846A0972157}"/>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2FFC49B6-8380-403D-9D92-B159C5F202A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712FD7C1-0BFE-425C-B9D6-6455891D827F}"/>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3B1BEAE2-70E7-4648-8B12-4974470A1F7E}"/>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CB6AF158-5063-4E1E-9B8A-C539C6B3729B}"/>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791E63D3-7CD2-4FA8-99FC-C877CF696633}"/>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231527A1-082B-4DFE-973B-29B375BFE7AA}"/>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88F27448-B61C-4554-AA7E-097117B3A647}"/>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58E00B8F-64F8-458E-9228-53A556BD2BC4}"/>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4E781773-12AA-4408-9FA2-2350C4A2AF35}"/>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4D418D83-11CD-4D8A-BB9E-1D069F561B65}"/>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FFBAE70-86ED-4A92-810C-09D633C92A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23CE96B-4C9E-46BB-ABE4-574C263C82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81CCC21-76F5-445D-BBAC-C6E253FE2F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44EEBDE-8B73-4289-B97A-9D54E48F33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F18F753-F7C9-4A4A-A389-7C306CDD7D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29514</xdr:rowOff>
    </xdr:from>
    <xdr:to>
      <xdr:col>116</xdr:col>
      <xdr:colOff>114300</xdr:colOff>
      <xdr:row>41</xdr:row>
      <xdr:rowOff>131114</xdr:rowOff>
    </xdr:to>
    <xdr:sp macro="" textlink="">
      <xdr:nvSpPr>
        <xdr:cNvPr id="493" name="楕円 492">
          <a:extLst>
            <a:ext uri="{FF2B5EF4-FFF2-40B4-BE49-F238E27FC236}">
              <a16:creationId xmlns:a16="http://schemas.microsoft.com/office/drawing/2014/main" id="{EC53CD23-8FAA-4B13-9709-8EB956FB5F8D}"/>
            </a:ext>
          </a:extLst>
        </xdr:cNvPr>
        <xdr:cNvSpPr/>
      </xdr:nvSpPr>
      <xdr:spPr>
        <a:xfrm>
          <a:off x="22110700" y="70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115891</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D0733141-586C-4B2C-9A4F-EB3B8BFA7F3A}"/>
            </a:ext>
          </a:extLst>
        </xdr:cNvPr>
        <xdr:cNvSpPr txBox="1"/>
      </xdr:nvSpPr>
      <xdr:spPr>
        <a:xfrm>
          <a:off x="22199600" y="697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30429</xdr:rowOff>
    </xdr:from>
    <xdr:to>
      <xdr:col>112</xdr:col>
      <xdr:colOff>38100</xdr:colOff>
      <xdr:row>41</xdr:row>
      <xdr:rowOff>132029</xdr:rowOff>
    </xdr:to>
    <xdr:sp macro="" textlink="">
      <xdr:nvSpPr>
        <xdr:cNvPr id="495" name="楕円 494">
          <a:extLst>
            <a:ext uri="{FF2B5EF4-FFF2-40B4-BE49-F238E27FC236}">
              <a16:creationId xmlns:a16="http://schemas.microsoft.com/office/drawing/2014/main" id="{7AE6850B-90AE-44EB-8DF7-CB954775DF7A}"/>
            </a:ext>
          </a:extLst>
        </xdr:cNvPr>
        <xdr:cNvSpPr/>
      </xdr:nvSpPr>
      <xdr:spPr>
        <a:xfrm>
          <a:off x="21272500" y="70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80314</xdr:rowOff>
    </xdr:from>
    <xdr:to>
      <xdr:col>116</xdr:col>
      <xdr:colOff>63500</xdr:colOff>
      <xdr:row>41</xdr:row>
      <xdr:rowOff>81229</xdr:rowOff>
    </xdr:to>
    <xdr:cxnSp macro="">
      <xdr:nvCxnSpPr>
        <xdr:cNvPr id="496" name="直線コネクタ 495">
          <a:extLst>
            <a:ext uri="{FF2B5EF4-FFF2-40B4-BE49-F238E27FC236}">
              <a16:creationId xmlns:a16="http://schemas.microsoft.com/office/drawing/2014/main" id="{4A6EAE05-F664-483A-B9CE-7094535B83E8}"/>
            </a:ext>
          </a:extLst>
        </xdr:cNvPr>
        <xdr:cNvCxnSpPr/>
      </xdr:nvCxnSpPr>
      <xdr:spPr>
        <a:xfrm flipV="1">
          <a:off x="21323300" y="710976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30429</xdr:rowOff>
    </xdr:from>
    <xdr:to>
      <xdr:col>107</xdr:col>
      <xdr:colOff>101600</xdr:colOff>
      <xdr:row>41</xdr:row>
      <xdr:rowOff>132029</xdr:rowOff>
    </xdr:to>
    <xdr:sp macro="" textlink="">
      <xdr:nvSpPr>
        <xdr:cNvPr id="497" name="楕円 496">
          <a:extLst>
            <a:ext uri="{FF2B5EF4-FFF2-40B4-BE49-F238E27FC236}">
              <a16:creationId xmlns:a16="http://schemas.microsoft.com/office/drawing/2014/main" id="{7D6A7259-2DAC-4414-9970-10FC198F5206}"/>
            </a:ext>
          </a:extLst>
        </xdr:cNvPr>
        <xdr:cNvSpPr/>
      </xdr:nvSpPr>
      <xdr:spPr>
        <a:xfrm>
          <a:off x="20383500" y="70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81229</xdr:rowOff>
    </xdr:from>
    <xdr:to>
      <xdr:col>111</xdr:col>
      <xdr:colOff>177800</xdr:colOff>
      <xdr:row>41</xdr:row>
      <xdr:rowOff>81229</xdr:rowOff>
    </xdr:to>
    <xdr:cxnSp macro="">
      <xdr:nvCxnSpPr>
        <xdr:cNvPr id="498" name="直線コネクタ 497">
          <a:extLst>
            <a:ext uri="{FF2B5EF4-FFF2-40B4-BE49-F238E27FC236}">
              <a16:creationId xmlns:a16="http://schemas.microsoft.com/office/drawing/2014/main" id="{7CFE3739-C6E5-4763-8AFE-431E324081B3}"/>
            </a:ext>
          </a:extLst>
        </xdr:cNvPr>
        <xdr:cNvCxnSpPr/>
      </xdr:nvCxnSpPr>
      <xdr:spPr>
        <a:xfrm>
          <a:off x="20434300" y="7110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31344</xdr:rowOff>
    </xdr:from>
    <xdr:to>
      <xdr:col>102</xdr:col>
      <xdr:colOff>165100</xdr:colOff>
      <xdr:row>41</xdr:row>
      <xdr:rowOff>132944</xdr:rowOff>
    </xdr:to>
    <xdr:sp macro="" textlink="">
      <xdr:nvSpPr>
        <xdr:cNvPr id="499" name="楕円 498">
          <a:extLst>
            <a:ext uri="{FF2B5EF4-FFF2-40B4-BE49-F238E27FC236}">
              <a16:creationId xmlns:a16="http://schemas.microsoft.com/office/drawing/2014/main" id="{77CCFEBD-6390-43BC-80D7-BE6D57AA3996}"/>
            </a:ext>
          </a:extLst>
        </xdr:cNvPr>
        <xdr:cNvSpPr/>
      </xdr:nvSpPr>
      <xdr:spPr>
        <a:xfrm>
          <a:off x="19494500" y="70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81229</xdr:rowOff>
    </xdr:from>
    <xdr:to>
      <xdr:col>107</xdr:col>
      <xdr:colOff>50800</xdr:colOff>
      <xdr:row>41</xdr:row>
      <xdr:rowOff>82144</xdr:rowOff>
    </xdr:to>
    <xdr:cxnSp macro="">
      <xdr:nvCxnSpPr>
        <xdr:cNvPr id="500" name="直線コネクタ 499">
          <a:extLst>
            <a:ext uri="{FF2B5EF4-FFF2-40B4-BE49-F238E27FC236}">
              <a16:creationId xmlns:a16="http://schemas.microsoft.com/office/drawing/2014/main" id="{12BBCE13-8855-4142-9A07-ED4C126B6CFB}"/>
            </a:ext>
          </a:extLst>
        </xdr:cNvPr>
        <xdr:cNvCxnSpPr/>
      </xdr:nvCxnSpPr>
      <xdr:spPr>
        <a:xfrm flipV="1">
          <a:off x="19545300" y="71106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32258</xdr:rowOff>
    </xdr:from>
    <xdr:to>
      <xdr:col>98</xdr:col>
      <xdr:colOff>38100</xdr:colOff>
      <xdr:row>41</xdr:row>
      <xdr:rowOff>133858</xdr:rowOff>
    </xdr:to>
    <xdr:sp macro="" textlink="">
      <xdr:nvSpPr>
        <xdr:cNvPr id="501" name="楕円 500">
          <a:extLst>
            <a:ext uri="{FF2B5EF4-FFF2-40B4-BE49-F238E27FC236}">
              <a16:creationId xmlns:a16="http://schemas.microsoft.com/office/drawing/2014/main" id="{60A41C69-308F-4F48-BD68-352424DDF3B9}"/>
            </a:ext>
          </a:extLst>
        </xdr:cNvPr>
        <xdr:cNvSpPr/>
      </xdr:nvSpPr>
      <xdr:spPr>
        <a:xfrm>
          <a:off x="18605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82144</xdr:rowOff>
    </xdr:from>
    <xdr:to>
      <xdr:col>102</xdr:col>
      <xdr:colOff>114300</xdr:colOff>
      <xdr:row>41</xdr:row>
      <xdr:rowOff>83058</xdr:rowOff>
    </xdr:to>
    <xdr:cxnSp macro="">
      <xdr:nvCxnSpPr>
        <xdr:cNvPr id="502" name="直線コネクタ 501">
          <a:extLst>
            <a:ext uri="{FF2B5EF4-FFF2-40B4-BE49-F238E27FC236}">
              <a16:creationId xmlns:a16="http://schemas.microsoft.com/office/drawing/2014/main" id="{87C4442A-7B44-451B-9549-57649617DB17}"/>
            </a:ext>
          </a:extLst>
        </xdr:cNvPr>
        <xdr:cNvCxnSpPr/>
      </xdr:nvCxnSpPr>
      <xdr:spPr>
        <a:xfrm flipV="1">
          <a:off x="18656300" y="7111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C067EF11-44A6-4D4E-B056-66042174913F}"/>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AE076FD-E222-4FD9-87F4-A915A10233F2}"/>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FA78404-91F4-4E3E-B52A-91FFF00BAE5C}"/>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15FA5344-D650-4CF7-B6DE-D34C33AD7CED}"/>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123156</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CACEE09C-6F68-4015-B756-E972B80DDBAC}"/>
            </a:ext>
          </a:extLst>
        </xdr:cNvPr>
        <xdr:cNvSpPr txBox="1"/>
      </xdr:nvSpPr>
      <xdr:spPr>
        <a:xfrm>
          <a:off x="21075727" y="715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123156</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16AC2458-0B54-49BF-83D1-7B7872AB3457}"/>
            </a:ext>
          </a:extLst>
        </xdr:cNvPr>
        <xdr:cNvSpPr txBox="1"/>
      </xdr:nvSpPr>
      <xdr:spPr>
        <a:xfrm>
          <a:off x="20199427" y="715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124071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B5364562-D54C-49F3-B83E-71748AC67584}"/>
            </a:ext>
          </a:extLst>
        </xdr:cNvPr>
        <xdr:cNvSpPr txBox="1"/>
      </xdr:nvSpPr>
      <xdr:spPr>
        <a:xfrm>
          <a:off x="19310427" y="715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124985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9E4FF671-2EED-4A1B-80FD-2CEE519705CF}"/>
            </a:ext>
          </a:extLst>
        </xdr:cNvPr>
        <xdr:cNvSpPr txBox="1"/>
      </xdr:nvSpPr>
      <xdr:spPr>
        <a:xfrm>
          <a:off x="18421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7BFB9F0F-5525-4A07-9813-2FF72233466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B522A94C-849E-4E29-94D2-F88E039681B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EAFF6C1-384C-45E9-A2B9-95C3F06471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51831D6-2493-4762-A88D-D3B4EBE531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61761FE0-B75D-444A-B3E3-19C7449F7E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3E627934-4DBA-4E84-A2CD-0E697684A4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528D08F-2F47-46B0-A317-35A138B10D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4810B4FE-9164-4DD9-AD3B-5888FAA617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63E6BE3-835D-48CA-99EA-394E010BF23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ED47800B-331F-40A5-B38E-C4F43F2F4D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1F6420E-27A0-4CE9-815B-C420A02A400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C7D4102E-94AF-4D20-8F27-A26E30F68F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E2A65820-0E7C-4C13-B094-D60108DCAAD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9D09C73A-5328-4AC9-9D1E-2A33AB372B9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1BFEF813-7D7E-4865-BEF4-CE41CD08FCF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3F4DE284-69FF-407E-9B90-226C04AEDC5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7F0FA442-C5C9-40CD-A220-4F83E71F87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13B46B2C-4A28-4AA7-BF22-45887C64242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8E46E5E9-41B2-4D3D-BF7E-AC01D043455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A3E2529F-4A95-4AE5-9F9D-C59D35AAFB8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CA6E1203-6C06-47EE-AA11-BB7AEB11E35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5AC5DF4F-051C-45A0-A982-59B408D361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FFED33E2-8EC1-4263-8C62-DE7F273883C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70871D6-60E7-4F41-8F38-882123E05C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C46876C1-0CBE-407F-A6EC-0B55532F49D9}"/>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57603C69-ABC5-41B5-B30C-915A1123E058}"/>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C681D7B2-BCAB-44D9-8327-2572D4450B68}"/>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8FD9B7D9-E5DF-4B90-BC01-5616CBA3C73F}"/>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BA58392B-AD9A-4A46-BC12-16F39465678C}"/>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40B2E85B-3553-4AB3-A417-CFC05F078889}"/>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6F23DB87-21A1-4A93-94CA-1BA98F93A2C8}"/>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3023BD67-4CA8-41FD-9986-C6A64FCAD094}"/>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0904DC5B-A265-4C24-8EA9-6B0E0552189A}"/>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019061D8-F5E9-4C23-B7CA-2DBACD4418C1}"/>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79AAAD7F-82B2-477C-ACD6-DC3AFFA7B4C4}"/>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1D531E7-A8F6-41CE-83C7-0B0009EDCA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8695D0C-CDCE-4502-8B60-49ECE9D8D8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2B1F5DD-D49B-4976-8475-E378822A7D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616A069-86F7-4CB0-8594-CC0E050EFB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FC9B53E-5616-4029-84C4-27D9BD953F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551" name="楕円 550">
          <a:extLst>
            <a:ext uri="{FF2B5EF4-FFF2-40B4-BE49-F238E27FC236}">
              <a16:creationId xmlns:a16="http://schemas.microsoft.com/office/drawing/2014/main" id="{76C4FE55-8FE5-4C71-AF11-F0CA0A6A4FD4}"/>
            </a:ext>
          </a:extLst>
        </xdr:cNvPr>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8A5106C-6B6F-4420-B155-C1FE8ABAAB78}"/>
            </a:ext>
          </a:extLst>
        </xdr:cNvPr>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553" name="楕円 552">
          <a:extLst>
            <a:ext uri="{FF2B5EF4-FFF2-40B4-BE49-F238E27FC236}">
              <a16:creationId xmlns:a16="http://schemas.microsoft.com/office/drawing/2014/main" id="{CF04F3F0-974A-4CC7-8838-AEE5DF711B37}"/>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58</xdr:row>
      <xdr:rowOff>154305</xdr:rowOff>
    </xdr:to>
    <xdr:cxnSp macro="">
      <xdr:nvCxnSpPr>
        <xdr:cNvPr id="554" name="直線コネクタ 553">
          <a:extLst>
            <a:ext uri="{FF2B5EF4-FFF2-40B4-BE49-F238E27FC236}">
              <a16:creationId xmlns:a16="http://schemas.microsoft.com/office/drawing/2014/main" id="{E3791909-ABA6-4775-BA62-41E623735E1F}"/>
            </a:ext>
          </a:extLst>
        </xdr:cNvPr>
        <xdr:cNvCxnSpPr/>
      </xdr:nvCxnSpPr>
      <xdr:spPr>
        <a:xfrm>
          <a:off x="15481300" y="100660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42545</xdr:rowOff>
    </xdr:from>
    <xdr:to>
      <xdr:col>76</xdr:col>
      <xdr:colOff>165100</xdr:colOff>
      <xdr:row>58</xdr:row>
      <xdr:rowOff>144145</xdr:rowOff>
    </xdr:to>
    <xdr:sp macro="" textlink="">
      <xdr:nvSpPr>
        <xdr:cNvPr id="555" name="楕円 554">
          <a:extLst>
            <a:ext uri="{FF2B5EF4-FFF2-40B4-BE49-F238E27FC236}">
              <a16:creationId xmlns:a16="http://schemas.microsoft.com/office/drawing/2014/main" id="{72596F36-8FBB-423B-A0F3-C954B909CC07}"/>
            </a:ext>
          </a:extLst>
        </xdr:cNvPr>
        <xdr:cNvSpPr/>
      </xdr:nvSpPr>
      <xdr:spPr>
        <a:xfrm>
          <a:off x="14541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93345</xdr:rowOff>
    </xdr:from>
    <xdr:to>
      <xdr:col>81</xdr:col>
      <xdr:colOff>50800</xdr:colOff>
      <xdr:row>58</xdr:row>
      <xdr:rowOff>121920</xdr:rowOff>
    </xdr:to>
    <xdr:cxnSp macro="">
      <xdr:nvCxnSpPr>
        <xdr:cNvPr id="556" name="直線コネクタ 555">
          <a:extLst>
            <a:ext uri="{FF2B5EF4-FFF2-40B4-BE49-F238E27FC236}">
              <a16:creationId xmlns:a16="http://schemas.microsoft.com/office/drawing/2014/main" id="{64E7114F-419F-477E-B728-2428C9B192A4}"/>
            </a:ext>
          </a:extLst>
        </xdr:cNvPr>
        <xdr:cNvCxnSpPr/>
      </xdr:nvCxnSpPr>
      <xdr:spPr>
        <a:xfrm>
          <a:off x="14592300" y="10037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557" name="楕円 556">
          <a:extLst>
            <a:ext uri="{FF2B5EF4-FFF2-40B4-BE49-F238E27FC236}">
              <a16:creationId xmlns:a16="http://schemas.microsoft.com/office/drawing/2014/main" id="{A8FAF56F-538C-4341-BC69-52C088ECFC29}"/>
            </a:ext>
          </a:extLst>
        </xdr:cNvPr>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93345</xdr:rowOff>
    </xdr:to>
    <xdr:cxnSp macro="">
      <xdr:nvCxnSpPr>
        <xdr:cNvPr id="558" name="直線コネクタ 557">
          <a:extLst>
            <a:ext uri="{FF2B5EF4-FFF2-40B4-BE49-F238E27FC236}">
              <a16:creationId xmlns:a16="http://schemas.microsoft.com/office/drawing/2014/main" id="{58704428-AE5B-453F-A662-28DBEC537C56}"/>
            </a:ext>
          </a:extLst>
        </xdr:cNvPr>
        <xdr:cNvCxnSpPr/>
      </xdr:nvCxnSpPr>
      <xdr:spPr>
        <a:xfrm>
          <a:off x="13703300" y="10001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141605</xdr:rowOff>
    </xdr:from>
    <xdr:to>
      <xdr:col>67</xdr:col>
      <xdr:colOff>101600</xdr:colOff>
      <xdr:row>58</xdr:row>
      <xdr:rowOff>71755</xdr:rowOff>
    </xdr:to>
    <xdr:sp macro="" textlink="">
      <xdr:nvSpPr>
        <xdr:cNvPr id="559" name="楕円 558">
          <a:extLst>
            <a:ext uri="{FF2B5EF4-FFF2-40B4-BE49-F238E27FC236}">
              <a16:creationId xmlns:a16="http://schemas.microsoft.com/office/drawing/2014/main" id="{E05D3C8D-409E-4099-9DC7-ADE8A6F3A0F6}"/>
            </a:ext>
          </a:extLst>
        </xdr:cNvPr>
        <xdr:cNvSpPr/>
      </xdr:nvSpPr>
      <xdr:spPr>
        <a:xfrm>
          <a:off x="12763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20955</xdr:rowOff>
    </xdr:from>
    <xdr:to>
      <xdr:col>71</xdr:col>
      <xdr:colOff>177800</xdr:colOff>
      <xdr:row>58</xdr:row>
      <xdr:rowOff>57150</xdr:rowOff>
    </xdr:to>
    <xdr:cxnSp macro="">
      <xdr:nvCxnSpPr>
        <xdr:cNvPr id="560" name="直線コネクタ 559">
          <a:extLst>
            <a:ext uri="{FF2B5EF4-FFF2-40B4-BE49-F238E27FC236}">
              <a16:creationId xmlns:a16="http://schemas.microsoft.com/office/drawing/2014/main" id="{91188D13-20D4-4ADB-8525-603F108CE34B}"/>
            </a:ext>
          </a:extLst>
        </xdr:cNvPr>
        <xdr:cNvCxnSpPr/>
      </xdr:nvCxnSpPr>
      <xdr:spPr>
        <a:xfrm>
          <a:off x="12814300" y="9965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61" name="n_1aveValue【学校施設】&#10;有形固定資産減価償却率">
          <a:extLst>
            <a:ext uri="{FF2B5EF4-FFF2-40B4-BE49-F238E27FC236}">
              <a16:creationId xmlns:a16="http://schemas.microsoft.com/office/drawing/2014/main" id="{8BA310A1-282B-49D4-AC1E-68E6C37309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62" name="n_2aveValue【学校施設】&#10;有形固定資産減価償却率">
          <a:extLst>
            <a:ext uri="{FF2B5EF4-FFF2-40B4-BE49-F238E27FC236}">
              <a16:creationId xmlns:a16="http://schemas.microsoft.com/office/drawing/2014/main" id="{D8922193-E42A-46F4-BE3A-4FB6FC233710}"/>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3" name="n_3aveValue【学校施設】&#10;有形固定資産減価償却率">
          <a:extLst>
            <a:ext uri="{FF2B5EF4-FFF2-40B4-BE49-F238E27FC236}">
              <a16:creationId xmlns:a16="http://schemas.microsoft.com/office/drawing/2014/main" id="{83CD309B-228E-4FE9-A0F0-E92483143CE2}"/>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a:extLst>
            <a:ext uri="{FF2B5EF4-FFF2-40B4-BE49-F238E27FC236}">
              <a16:creationId xmlns:a16="http://schemas.microsoft.com/office/drawing/2014/main" id="{4DFC39C9-E4E1-4231-ADCF-DF8F3CC2AC80}"/>
            </a:ext>
          </a:extLst>
        </xdr:cNvPr>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565" name="n_1mainValue【学校施設】&#10;有形固定資産減価償却率">
          <a:extLst>
            <a:ext uri="{FF2B5EF4-FFF2-40B4-BE49-F238E27FC236}">
              <a16:creationId xmlns:a16="http://schemas.microsoft.com/office/drawing/2014/main" id="{ABF7B8A0-9DF1-4DFB-A939-B2799947094F}"/>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566" name="n_2mainValue【学校施設】&#10;有形固定資産減価償却率">
          <a:extLst>
            <a:ext uri="{FF2B5EF4-FFF2-40B4-BE49-F238E27FC236}">
              <a16:creationId xmlns:a16="http://schemas.microsoft.com/office/drawing/2014/main" id="{EB423528-044B-44FA-8FF7-A0CA1B39E776}"/>
            </a:ext>
          </a:extLst>
        </xdr:cNvPr>
        <xdr:cNvSpPr txBox="1"/>
      </xdr:nvSpPr>
      <xdr:spPr>
        <a:xfrm>
          <a:off x="14389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567" name="n_3mainValue【学校施設】&#10;有形固定資産減価償却率">
          <a:extLst>
            <a:ext uri="{FF2B5EF4-FFF2-40B4-BE49-F238E27FC236}">
              <a16:creationId xmlns:a16="http://schemas.microsoft.com/office/drawing/2014/main" id="{206243AC-FF38-4371-8920-3A9E16019ED0}"/>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88282</xdr:rowOff>
    </xdr:from>
    <xdr:ext cx="405111" cy="259045"/>
    <xdr:sp macro="" textlink="">
      <xdr:nvSpPr>
        <xdr:cNvPr id="568" name="n_4mainValue【学校施設】&#10;有形固定資産減価償却率">
          <a:extLst>
            <a:ext uri="{FF2B5EF4-FFF2-40B4-BE49-F238E27FC236}">
              <a16:creationId xmlns:a16="http://schemas.microsoft.com/office/drawing/2014/main" id="{F5E53A7B-C79F-42E2-9262-329F0C1DA266}"/>
            </a:ext>
          </a:extLst>
        </xdr:cNvPr>
        <xdr:cNvSpPr txBox="1"/>
      </xdr:nvSpPr>
      <xdr:spPr>
        <a:xfrm>
          <a:off x="12611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B26DCC26-D156-4C6D-B866-C58A0237FE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71E33AC-104B-4F10-8736-1445A3D04E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B2C6CEB-9589-4C59-A8DD-E24EE26533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CAE465AB-4D7A-4B7A-93F5-DF0B046AB0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6E53638-6D03-4B1B-94AB-E56F713F32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3431397-0ABD-427F-97B2-11E785026F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AFF3F272-6B1F-4703-833A-1A8DFD9051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90FE403-4E79-49F5-9E4D-A87BF6466D8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5A3414E-BDC4-4FC4-B5B3-766C4E7A38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64599801-69FF-41AE-BD88-2EA2D981AE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670ED69B-6759-44B5-9CC7-01478E3AB00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ADE3736B-3A94-4B66-A941-3724A6A64FD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48CB3C21-3F90-4432-8CBC-9E65E0444AA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13C881F0-C71E-4FEF-9409-C017A205421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21D369DC-955E-4970-BCFC-907778593D0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EA1F3A4F-75C5-47FF-BF96-8A57D11726E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35FC02A9-F1FD-4A49-8581-2D9C2F898B9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29F22903-2A3C-465E-9DA8-762590A8EBF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6570B84A-14B6-45EE-AC27-5E88D01457D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1D8555C3-B6A5-44AB-90C8-D25938C2F8A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93E84335-03BE-4EF2-AA6C-4FA624560F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4D8E6C72-7FEB-4099-AD1F-95243B9BF1B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12AFC69C-0B27-4F68-B4EC-D699A104130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1867351B-CA57-4760-883B-2A81C73F82CC}"/>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E45EED9E-EC2E-4B38-A022-A76B67BF2D51}"/>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D2325B6E-23E7-4A10-84B1-D45983A2C1E6}"/>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8F69C024-2DF5-44D7-AFAD-8FB6F61C4286}"/>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B2739C73-E07B-4B1E-818C-FBE8980256D5}"/>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020D5694-007C-407E-8E95-756BE3D6FC9E}"/>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22320EAF-518D-4475-A45E-B4EEB59DC876}"/>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1FFC14F8-F250-4C27-9ADC-DD4309552C8C}"/>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53882519-2266-48E6-B923-61EF1BC00FDC}"/>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911717BA-4169-451C-BAEB-5472A2A6DDD4}"/>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26D832C9-7AFA-4FB5-8451-A2FFB1602592}"/>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1A7DC0C-5360-483F-B017-0E676535106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E520769-46AC-4207-A2EE-C071964761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AD4B2D1-4979-4C35-BBA7-2BCDA69283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7A62F7E-EEC0-4CAD-B406-D1369D374D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5BF1569-09FA-4239-A9C3-98EFE6228C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63119</xdr:rowOff>
    </xdr:from>
    <xdr:to>
      <xdr:col>116</xdr:col>
      <xdr:colOff>114300</xdr:colOff>
      <xdr:row>63</xdr:row>
      <xdr:rowOff>164719</xdr:rowOff>
    </xdr:to>
    <xdr:sp macro="" textlink="">
      <xdr:nvSpPr>
        <xdr:cNvPr id="608" name="楕円 607">
          <a:extLst>
            <a:ext uri="{FF2B5EF4-FFF2-40B4-BE49-F238E27FC236}">
              <a16:creationId xmlns:a16="http://schemas.microsoft.com/office/drawing/2014/main" id="{86DAF4EB-2499-4EEA-ABE2-46921EFE1477}"/>
            </a:ext>
          </a:extLst>
        </xdr:cNvPr>
        <xdr:cNvSpPr/>
      </xdr:nvSpPr>
      <xdr:spPr>
        <a:xfrm>
          <a:off x="221107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149496</xdr:rowOff>
    </xdr:from>
    <xdr:ext cx="469744" cy="259045"/>
    <xdr:sp macro="" textlink="">
      <xdr:nvSpPr>
        <xdr:cNvPr id="609" name="【学校施設】&#10;一人当たり面積該当値テキスト">
          <a:extLst>
            <a:ext uri="{FF2B5EF4-FFF2-40B4-BE49-F238E27FC236}">
              <a16:creationId xmlns:a16="http://schemas.microsoft.com/office/drawing/2014/main" id="{3C41DEB3-1BBE-4A66-9EE0-5C210F55FD1C}"/>
            </a:ext>
          </a:extLst>
        </xdr:cNvPr>
        <xdr:cNvSpPr txBox="1"/>
      </xdr:nvSpPr>
      <xdr:spPr>
        <a:xfrm>
          <a:off x="22199600" y="107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63347</xdr:rowOff>
    </xdr:from>
    <xdr:to>
      <xdr:col>112</xdr:col>
      <xdr:colOff>38100</xdr:colOff>
      <xdr:row>63</xdr:row>
      <xdr:rowOff>164947</xdr:rowOff>
    </xdr:to>
    <xdr:sp macro="" textlink="">
      <xdr:nvSpPr>
        <xdr:cNvPr id="610" name="楕円 609">
          <a:extLst>
            <a:ext uri="{FF2B5EF4-FFF2-40B4-BE49-F238E27FC236}">
              <a16:creationId xmlns:a16="http://schemas.microsoft.com/office/drawing/2014/main" id="{4799E368-F0BA-41CF-B768-28257EFDE786}"/>
            </a:ext>
          </a:extLst>
        </xdr:cNvPr>
        <xdr:cNvSpPr/>
      </xdr:nvSpPr>
      <xdr:spPr>
        <a:xfrm>
          <a:off x="21272500" y="108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113919</xdr:rowOff>
    </xdr:from>
    <xdr:to>
      <xdr:col>116</xdr:col>
      <xdr:colOff>63500</xdr:colOff>
      <xdr:row>63</xdr:row>
      <xdr:rowOff>114147</xdr:rowOff>
    </xdr:to>
    <xdr:cxnSp macro="">
      <xdr:nvCxnSpPr>
        <xdr:cNvPr id="611" name="直線コネクタ 610">
          <a:extLst>
            <a:ext uri="{FF2B5EF4-FFF2-40B4-BE49-F238E27FC236}">
              <a16:creationId xmlns:a16="http://schemas.microsoft.com/office/drawing/2014/main" id="{0BEC5EE4-E19E-4163-BD04-F26EDD447244}"/>
            </a:ext>
          </a:extLst>
        </xdr:cNvPr>
        <xdr:cNvCxnSpPr/>
      </xdr:nvCxnSpPr>
      <xdr:spPr>
        <a:xfrm flipV="1">
          <a:off x="21323300" y="1091526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65329</xdr:rowOff>
    </xdr:from>
    <xdr:to>
      <xdr:col>107</xdr:col>
      <xdr:colOff>101600</xdr:colOff>
      <xdr:row>63</xdr:row>
      <xdr:rowOff>166929</xdr:rowOff>
    </xdr:to>
    <xdr:sp macro="" textlink="">
      <xdr:nvSpPr>
        <xdr:cNvPr id="612" name="楕円 611">
          <a:extLst>
            <a:ext uri="{FF2B5EF4-FFF2-40B4-BE49-F238E27FC236}">
              <a16:creationId xmlns:a16="http://schemas.microsoft.com/office/drawing/2014/main" id="{3A01F613-242F-4D83-8C72-C92BD5E1A5CE}"/>
            </a:ext>
          </a:extLst>
        </xdr:cNvPr>
        <xdr:cNvSpPr/>
      </xdr:nvSpPr>
      <xdr:spPr>
        <a:xfrm>
          <a:off x="20383500" y="108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114147</xdr:rowOff>
    </xdr:from>
    <xdr:to>
      <xdr:col>111</xdr:col>
      <xdr:colOff>177800</xdr:colOff>
      <xdr:row>63</xdr:row>
      <xdr:rowOff>116129</xdr:rowOff>
    </xdr:to>
    <xdr:cxnSp macro="">
      <xdr:nvCxnSpPr>
        <xdr:cNvPr id="613" name="直線コネクタ 612">
          <a:extLst>
            <a:ext uri="{FF2B5EF4-FFF2-40B4-BE49-F238E27FC236}">
              <a16:creationId xmlns:a16="http://schemas.microsoft.com/office/drawing/2014/main" id="{9696DF99-87C8-41EA-AD5F-7EB067073579}"/>
            </a:ext>
          </a:extLst>
        </xdr:cNvPr>
        <xdr:cNvCxnSpPr/>
      </xdr:nvCxnSpPr>
      <xdr:spPr>
        <a:xfrm flipV="1">
          <a:off x="20434300" y="10915497"/>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614" name="楕円 613">
          <a:extLst>
            <a:ext uri="{FF2B5EF4-FFF2-40B4-BE49-F238E27FC236}">
              <a16:creationId xmlns:a16="http://schemas.microsoft.com/office/drawing/2014/main" id="{F85C5F7E-089D-4089-A9BD-A215C2758004}"/>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116129</xdr:rowOff>
    </xdr:from>
    <xdr:to>
      <xdr:col>107</xdr:col>
      <xdr:colOff>50800</xdr:colOff>
      <xdr:row>63</xdr:row>
      <xdr:rowOff>118110</xdr:rowOff>
    </xdr:to>
    <xdr:cxnSp macro="">
      <xdr:nvCxnSpPr>
        <xdr:cNvPr id="615" name="直線コネクタ 614">
          <a:extLst>
            <a:ext uri="{FF2B5EF4-FFF2-40B4-BE49-F238E27FC236}">
              <a16:creationId xmlns:a16="http://schemas.microsoft.com/office/drawing/2014/main" id="{662B9431-986D-4E88-A56D-B181CD5F894E}"/>
            </a:ext>
          </a:extLst>
        </xdr:cNvPr>
        <xdr:cNvCxnSpPr/>
      </xdr:nvCxnSpPr>
      <xdr:spPr>
        <a:xfrm flipV="1">
          <a:off x="19545300" y="1091747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68911</xdr:rowOff>
    </xdr:from>
    <xdr:to>
      <xdr:col>98</xdr:col>
      <xdr:colOff>38100</xdr:colOff>
      <xdr:row>63</xdr:row>
      <xdr:rowOff>170511</xdr:rowOff>
    </xdr:to>
    <xdr:sp macro="" textlink="">
      <xdr:nvSpPr>
        <xdr:cNvPr id="616" name="楕円 615">
          <a:extLst>
            <a:ext uri="{FF2B5EF4-FFF2-40B4-BE49-F238E27FC236}">
              <a16:creationId xmlns:a16="http://schemas.microsoft.com/office/drawing/2014/main" id="{415CEE5F-BCD5-470F-AE99-64B6F274CC70}"/>
            </a:ext>
          </a:extLst>
        </xdr:cNvPr>
        <xdr:cNvSpPr/>
      </xdr:nvSpPr>
      <xdr:spPr>
        <a:xfrm>
          <a:off x="18605500" y="108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119711</xdr:rowOff>
    </xdr:to>
    <xdr:cxnSp macro="">
      <xdr:nvCxnSpPr>
        <xdr:cNvPr id="617" name="直線コネクタ 616">
          <a:extLst>
            <a:ext uri="{FF2B5EF4-FFF2-40B4-BE49-F238E27FC236}">
              <a16:creationId xmlns:a16="http://schemas.microsoft.com/office/drawing/2014/main" id="{EC9AE670-573E-4A52-960B-0FC07FA22C58}"/>
            </a:ext>
          </a:extLst>
        </xdr:cNvPr>
        <xdr:cNvCxnSpPr/>
      </xdr:nvCxnSpPr>
      <xdr:spPr>
        <a:xfrm flipV="1">
          <a:off x="18656300" y="1091946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880CB185-94E2-43D3-86B6-E83D1765C2FB}"/>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AC806F7C-E49B-4852-89F1-C24372BC024E}"/>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B1F07B97-F103-4587-808C-98DB0859CFDF}"/>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12AD53A6-9F7F-42CC-A532-478F8B5ACFC9}"/>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156074</xdr:rowOff>
    </xdr:from>
    <xdr:ext cx="469744" cy="259045"/>
    <xdr:sp macro="" textlink="">
      <xdr:nvSpPr>
        <xdr:cNvPr id="622" name="n_1mainValue【学校施設】&#10;一人当たり面積">
          <a:extLst>
            <a:ext uri="{FF2B5EF4-FFF2-40B4-BE49-F238E27FC236}">
              <a16:creationId xmlns:a16="http://schemas.microsoft.com/office/drawing/2014/main" id="{C2991B39-12AA-483B-841B-3D5FF8D11B40}"/>
            </a:ext>
          </a:extLst>
        </xdr:cNvPr>
        <xdr:cNvSpPr txBox="1"/>
      </xdr:nvSpPr>
      <xdr:spPr>
        <a:xfrm>
          <a:off x="21075727"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158056</xdr:rowOff>
    </xdr:from>
    <xdr:ext cx="469744" cy="259045"/>
    <xdr:sp macro="" textlink="">
      <xdr:nvSpPr>
        <xdr:cNvPr id="623" name="n_2mainValue【学校施設】&#10;一人当たり面積">
          <a:extLst>
            <a:ext uri="{FF2B5EF4-FFF2-40B4-BE49-F238E27FC236}">
              <a16:creationId xmlns:a16="http://schemas.microsoft.com/office/drawing/2014/main" id="{F3F6AC3D-D695-4628-BF51-5B375AACB453}"/>
            </a:ext>
          </a:extLst>
        </xdr:cNvPr>
        <xdr:cNvSpPr txBox="1"/>
      </xdr:nvSpPr>
      <xdr:spPr>
        <a:xfrm>
          <a:off x="20199427" y="1095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624" name="n_3mainValue【学校施設】&#10;一人当たり面積">
          <a:extLst>
            <a:ext uri="{FF2B5EF4-FFF2-40B4-BE49-F238E27FC236}">
              <a16:creationId xmlns:a16="http://schemas.microsoft.com/office/drawing/2014/main" id="{E10FAB3A-840A-4C64-B6C1-9A208F6C4B1E}"/>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161638</xdr:rowOff>
    </xdr:from>
    <xdr:ext cx="469744" cy="259045"/>
    <xdr:sp macro="" textlink="">
      <xdr:nvSpPr>
        <xdr:cNvPr id="625" name="n_4mainValue【学校施設】&#10;一人当たり面積">
          <a:extLst>
            <a:ext uri="{FF2B5EF4-FFF2-40B4-BE49-F238E27FC236}">
              <a16:creationId xmlns:a16="http://schemas.microsoft.com/office/drawing/2014/main" id="{DB37BF8F-CD05-424A-8058-B62142CD31A3}"/>
            </a:ext>
          </a:extLst>
        </xdr:cNvPr>
        <xdr:cNvSpPr txBox="1"/>
      </xdr:nvSpPr>
      <xdr:spPr>
        <a:xfrm>
          <a:off x="18421427" y="1096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661F5765-DE9A-4C7B-B950-A239DC6DF34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8F9C7EE9-0696-4C84-8CC5-B1C38C691C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ADECE38D-BB6A-4ED6-8642-3F7761D9CE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5714DD9-0CA2-40B1-BE6C-D84ABABEE9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3D49074-B6F5-4333-8FE7-F13B4B1D17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FA0D61D7-7759-4BFB-9E07-286EB0FA7D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E886D05-41F6-49FE-82BF-98A0DEC74AA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D803E0D-11DE-4E50-BF10-8965B9CC201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153370C0-E09C-45FD-9E7F-1BC6AD306A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492CDC61-D1FD-43B2-BA4F-090FA7959E5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D9F53551-056C-4BED-BD1E-8DC1481A69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5DBEFCA3-14AE-4D8E-A60F-83E35CCB77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6AD8DE8B-66AE-43B2-8666-F5EB727185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C03A2AC5-1B3F-4972-9248-4973724E77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8FB73B49-661A-44D3-91A7-F9C7126513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C982B6EB-151F-4CF7-A88F-77040034E8E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59F67279-C80F-40B9-80DB-9AA82CB003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A3B60A02-8684-44E2-A34C-41913D614D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5141FBB1-F5FC-4731-87C9-6389E2A7C2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8AF1A47-4B41-4D76-BFBB-869EDEE7303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7085432-A985-4255-81F0-6568457E24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87DA4289-F50C-4207-9563-F37DED1CA0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65564102-340B-4591-B7C4-7462E8FDF8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C9FF4C39-0133-47FE-9DEB-0C03A27B88A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94F3EE77-19EA-430C-A66E-20C8F62665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95A56702-3356-4DBA-B86F-17C0C25534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5B7FB7A9-AB2C-4FAD-A594-B3E02B74A1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9652EA62-37AD-4F31-A5CE-F0CBB523C3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0DC6E670-00D5-46A1-9AB3-0D0FDD8B11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8CFAB6C9-8B61-41B0-9485-56670ABD66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639B69D7-FBBB-4C0E-8F01-53A540B478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9404CC54-73F2-447D-B2D0-CA724A30B41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E55F853F-7187-42D1-93C5-BAF5EF59F6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41E555A-8FAD-4004-A0EA-73384C8A27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606B5CAF-92B9-499F-A91D-C83689F09F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有形固定資産減価償却率について、類似団体平均に比べ高い施設が道路、保育所で、低い施設が橋梁、学校施設、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体育館・プール、保健センター、消防施設</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有形固定資産減価償却率が特に高い保育所については、廃止により現在使用していない状況であったが、令和</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年度に売却が決まり町有施設ではなくなった。道路については、個別施設計画に基づき計画的に修繕を行っている。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その他の施設についても、公共施設等総合管理計画や個別施設計画に基づき、維持補修や売却検討など、資産の管理を適切に進めていく。</a:t>
          </a: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庁舎の有形固定資産減価償却率が減少した理由としては、令和２年度に役場庁舎の改修工事を行ったことによる。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8C1304-CFDF-4E4D-9EF3-FD8C98C760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5F1A81-0CFA-41C7-8511-AA1D821440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D6F72C-7895-48D2-8DD0-48B51EB0CD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58F0A4-5094-4B95-AEFD-EBABFDE4BD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61B94E-E720-420C-A5DB-EB5C300B2AA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3C99B1-558A-474D-AFB1-C0906B3066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E6B01A-AFDB-4986-8488-F3D0BE71CD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ECE853-53A9-4344-A679-AFA57D260A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D16277-E442-4267-A486-C427BB445C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A059DC7-E885-4010-9B66-D2ED9CBFAC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7,447
7,391
81.36
8,380,577
8,218,479
160,817
3,243,515
6,469,793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8618BE-5F1D-4539-884F-CBEB08426C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0BC64E-79B4-4112-849B-70AC930CDB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B5D7C9-85BE-482A-990C-7C422A499F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2C36CB-F716-458A-B78C-1C33028A11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3D67F3-B289-4901-85DA-C48A3F1FF2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51E07F1-1589-48D5-B3ED-7AFB5BD8899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E0CA80-AC80-4F12-941B-0C6DB54ADC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A428C3-4B91-4062-93BC-3AC8A7D0A4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85990A-634B-46CF-885C-DFF915EB05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FB25255-DF66-488F-97C7-988149CE22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5354F4-6B21-44F5-858E-A7CF471A5F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4405EB-35B3-4342-9E9A-976410DF976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F13945-349A-433E-AD3F-F40890CF1B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F3E346-D356-44E3-B550-31C5DB8A63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A3418D-4299-4324-A236-5FC6CAD44B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567868-C039-4CC0-9347-926A8EA8417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82954C-AF2D-49D2-8FC6-587651D468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2586C6-4936-4E1A-8A8E-69BC66DFE9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9B5A61-BCB1-4AE3-AB6E-EEE6A421BB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3C178A-A81F-4F30-9C4E-E659CE932D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DF7FCF-BD7B-4E91-BC91-2B3138942A9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951C50-FE03-4C63-9118-9F23CDD54A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5DD6C6-F7EA-44C5-8EC4-82C9F19C70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6E5EE60-1DFA-474F-A96D-196397836C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A898895-930E-4C86-A946-41637730FF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49F69B-15D7-4BB7-9982-26AE2EB056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1D27CA-B8C9-40A5-A02B-2EC5219456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B4E129-02ED-4DB1-8908-4DB3B7139B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6A8005-9614-4A4D-B1DF-FAE2F17ED79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8196C80-ED25-4AA7-98A9-36E8DA4F72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A6AA066-43A4-45FD-9AAA-DDE22C2D8C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06B16A8-D6CF-411B-845B-E2AF0B5F1D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4E68DF0-D83B-4550-BF97-40C946A354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C9B13F0-1B76-493D-98AE-582E3EA50F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B4C03C1-C0E7-45DA-B4E0-3A06F1AFA15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C359D67-7908-4254-860A-1A767BD2CEF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D9A7F8C-CEAA-46FB-98BD-302D776289D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CE8EC28-A135-4BF2-856B-CBE51B8689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57FF5C4-3DEB-48AA-9653-C85F7D7130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71BA57B-977F-440E-8923-0621930A9A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86A2931-8F92-459E-8654-3E80E808CA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2B0894B-FDA7-4875-AEFD-2AF5B74013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1E0E01C-89C0-4B3E-A1B1-64BD665A027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B0C68B2-29C3-433A-A6DC-7559CBF60D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5BC2D0D-2435-4E73-BE16-67B35F77A2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AFF5EFA-85C4-460B-89C5-AF74126569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78AA99B-6CA1-40CE-8824-840539CCA6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8B31373-89A4-4EBE-A41C-80A977A324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2E9DDE4-8476-4989-8E69-1A050284811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8DA4FF7-4F0C-43A8-88B1-ECA34F01B36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E7F73BD-7C35-48C9-A4D6-982DFA6C44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DC6AD64-12E9-44CE-9CCD-0EE9CF1DE8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45B6253-09B2-45BA-BAA8-82757F81AB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F6252B7-9E69-4969-93ED-DE3E31081D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A106382-E8FA-45B4-B299-6D87FE89E6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0C30650-9B10-4F32-A673-E7045BB1EF6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E1A30DA-CB9C-4D2A-8854-25F976AA6CC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B994A30-FF8E-4916-AA84-59928A2AFC4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9D04655-0216-4188-BFC3-B23CAB96436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2937376-DADC-44B8-9B98-709B72BCDBC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4513A12-8B79-4C56-9432-B5C959F0FB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4CAAD38-6F79-4BF4-9087-D139C613E0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53E0FD8-BDD9-4A85-BC26-D0424B524503}"/>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128BFF9-FAE4-421C-B3FC-BF1C4ED8657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B295FCC-0ED0-483E-AB7E-A980C7CC3AB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315D29D9-1CDC-4A29-96FB-60B9D519F60A}"/>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EBCE55F4-89EC-4D98-96F2-E169F3FBB603}"/>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0C3686C-9C9B-4B9C-B56F-2AAA5D0C4F4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853CF18A-4E7B-4479-88EF-4C6DF033DFF6}"/>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D42B22E6-4B76-4012-B401-25858BA4A371}"/>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AC7E19D4-E96D-47FA-9686-FF4FFF2C48E1}"/>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F5B163C5-DEA9-459B-84C8-073750693326}"/>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40D22786-3201-4128-AF12-FFA04183D982}"/>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DC53BF7-EB44-4539-8885-FC33A91B9D0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B1EB4B1-D8A7-4052-A2CA-68E29B97DD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46A5E77-F29F-4C05-B419-0BF3148857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B89EB29-DFDC-4D6B-AD7E-AA68603B4E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E3D0FD9-5DCF-4861-9D85-8928ACBB83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110853</xdr:rowOff>
    </xdr:from>
    <xdr:to>
      <xdr:col>24</xdr:col>
      <xdr:colOff>114300</xdr:colOff>
      <xdr:row>60</xdr:row>
      <xdr:rowOff>41003</xdr:rowOff>
    </xdr:to>
    <xdr:sp macro="" textlink="">
      <xdr:nvSpPr>
        <xdr:cNvPr id="90" name="楕円 89">
          <a:extLst>
            <a:ext uri="{FF2B5EF4-FFF2-40B4-BE49-F238E27FC236}">
              <a16:creationId xmlns:a16="http://schemas.microsoft.com/office/drawing/2014/main" id="{DD6596DE-C9DC-4264-B3E8-82CA34CD8F75}"/>
            </a:ext>
          </a:extLst>
        </xdr:cNvPr>
        <xdr:cNvSpPr/>
      </xdr:nvSpPr>
      <xdr:spPr>
        <a:xfrm>
          <a:off x="4584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133730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47001A2-8D5F-44CE-8F62-EA74C7A04487}"/>
            </a:ext>
          </a:extLst>
        </xdr:cNvPr>
        <xdr:cNvSpPr txBox="1"/>
      </xdr:nvSpPr>
      <xdr:spPr>
        <a:xfrm>
          <a:off x="4673600"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65133</xdr:rowOff>
    </xdr:from>
    <xdr:to>
      <xdr:col>20</xdr:col>
      <xdr:colOff>38100</xdr:colOff>
      <xdr:row>59</xdr:row>
      <xdr:rowOff>166733</xdr:rowOff>
    </xdr:to>
    <xdr:sp macro="" textlink="">
      <xdr:nvSpPr>
        <xdr:cNvPr id="92" name="楕円 91">
          <a:extLst>
            <a:ext uri="{FF2B5EF4-FFF2-40B4-BE49-F238E27FC236}">
              <a16:creationId xmlns:a16="http://schemas.microsoft.com/office/drawing/2014/main" id="{A8A28C07-CC13-47D0-A697-B8AFC249C377}"/>
            </a:ext>
          </a:extLst>
        </xdr:cNvPr>
        <xdr:cNvSpPr/>
      </xdr:nvSpPr>
      <xdr:spPr>
        <a:xfrm>
          <a:off x="3746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115933</xdr:rowOff>
    </xdr:from>
    <xdr:to>
      <xdr:col>24</xdr:col>
      <xdr:colOff>63500</xdr:colOff>
      <xdr:row>59</xdr:row>
      <xdr:rowOff>161653</xdr:rowOff>
    </xdr:to>
    <xdr:cxnSp macro="">
      <xdr:nvCxnSpPr>
        <xdr:cNvPr id="93" name="直線コネクタ 92">
          <a:extLst>
            <a:ext uri="{FF2B5EF4-FFF2-40B4-BE49-F238E27FC236}">
              <a16:creationId xmlns:a16="http://schemas.microsoft.com/office/drawing/2014/main" id="{DD0E91E8-366D-4D38-B16E-9592D2B26E49}"/>
            </a:ext>
          </a:extLst>
        </xdr:cNvPr>
        <xdr:cNvCxnSpPr/>
      </xdr:nvCxnSpPr>
      <xdr:spPr>
        <a:xfrm>
          <a:off x="3797300" y="102314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39007</xdr:rowOff>
    </xdr:from>
    <xdr:to>
      <xdr:col>15</xdr:col>
      <xdr:colOff>101600</xdr:colOff>
      <xdr:row>59</xdr:row>
      <xdr:rowOff>140607</xdr:rowOff>
    </xdr:to>
    <xdr:sp macro="" textlink="">
      <xdr:nvSpPr>
        <xdr:cNvPr id="94" name="楕円 93">
          <a:extLst>
            <a:ext uri="{FF2B5EF4-FFF2-40B4-BE49-F238E27FC236}">
              <a16:creationId xmlns:a16="http://schemas.microsoft.com/office/drawing/2014/main" id="{4D24A55E-4434-4AAD-904E-D34ADA392F51}"/>
            </a:ext>
          </a:extLst>
        </xdr:cNvPr>
        <xdr:cNvSpPr/>
      </xdr:nvSpPr>
      <xdr:spPr>
        <a:xfrm>
          <a:off x="2857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89807</xdr:rowOff>
    </xdr:from>
    <xdr:to>
      <xdr:col>19</xdr:col>
      <xdr:colOff>177800</xdr:colOff>
      <xdr:row>59</xdr:row>
      <xdr:rowOff>115933</xdr:rowOff>
    </xdr:to>
    <xdr:cxnSp macro="">
      <xdr:nvCxnSpPr>
        <xdr:cNvPr id="95" name="直線コネクタ 94">
          <a:extLst>
            <a:ext uri="{FF2B5EF4-FFF2-40B4-BE49-F238E27FC236}">
              <a16:creationId xmlns:a16="http://schemas.microsoft.com/office/drawing/2014/main" id="{B4AE5D02-5DD9-4244-B3DC-D0A52C0313AC}"/>
            </a:ext>
          </a:extLst>
        </xdr:cNvPr>
        <xdr:cNvCxnSpPr/>
      </xdr:nvCxnSpPr>
      <xdr:spPr>
        <a:xfrm>
          <a:off x="2908300" y="102053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96" name="楕円 95">
          <a:extLst>
            <a:ext uri="{FF2B5EF4-FFF2-40B4-BE49-F238E27FC236}">
              <a16:creationId xmlns:a16="http://schemas.microsoft.com/office/drawing/2014/main" id="{579FE3B5-14DF-4048-978B-EA32C221DD1A}"/>
            </a:ext>
          </a:extLst>
        </xdr:cNvPr>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42454</xdr:rowOff>
    </xdr:from>
    <xdr:to>
      <xdr:col>15</xdr:col>
      <xdr:colOff>50800</xdr:colOff>
      <xdr:row>59</xdr:row>
      <xdr:rowOff>89807</xdr:rowOff>
    </xdr:to>
    <xdr:cxnSp macro="">
      <xdr:nvCxnSpPr>
        <xdr:cNvPr id="97" name="直線コネクタ 96">
          <a:extLst>
            <a:ext uri="{FF2B5EF4-FFF2-40B4-BE49-F238E27FC236}">
              <a16:creationId xmlns:a16="http://schemas.microsoft.com/office/drawing/2014/main" id="{B5538092-776F-4F5F-BB63-F0EAE4C9738E}"/>
            </a:ext>
          </a:extLst>
        </xdr:cNvPr>
        <xdr:cNvCxnSpPr/>
      </xdr:nvCxnSpPr>
      <xdr:spPr>
        <a:xfrm>
          <a:off x="2019300" y="101580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91259</xdr:rowOff>
    </xdr:from>
    <xdr:to>
      <xdr:col>6</xdr:col>
      <xdr:colOff>38100</xdr:colOff>
      <xdr:row>59</xdr:row>
      <xdr:rowOff>21409</xdr:rowOff>
    </xdr:to>
    <xdr:sp macro="" textlink="">
      <xdr:nvSpPr>
        <xdr:cNvPr id="98" name="楕円 97">
          <a:extLst>
            <a:ext uri="{FF2B5EF4-FFF2-40B4-BE49-F238E27FC236}">
              <a16:creationId xmlns:a16="http://schemas.microsoft.com/office/drawing/2014/main" id="{B1AFD48F-0D3F-4786-AF90-6484EDAAC823}"/>
            </a:ext>
          </a:extLst>
        </xdr:cNvPr>
        <xdr:cNvSpPr/>
      </xdr:nvSpPr>
      <xdr:spPr>
        <a:xfrm>
          <a:off x="1079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142059</xdr:rowOff>
    </xdr:from>
    <xdr:to>
      <xdr:col>10</xdr:col>
      <xdr:colOff>114300</xdr:colOff>
      <xdr:row>59</xdr:row>
      <xdr:rowOff>42454</xdr:rowOff>
    </xdr:to>
    <xdr:cxnSp macro="">
      <xdr:nvCxnSpPr>
        <xdr:cNvPr id="99" name="直線コネクタ 98">
          <a:extLst>
            <a:ext uri="{FF2B5EF4-FFF2-40B4-BE49-F238E27FC236}">
              <a16:creationId xmlns:a16="http://schemas.microsoft.com/office/drawing/2014/main" id="{0702530A-06B6-40C1-A733-F66C754A1792}"/>
            </a:ext>
          </a:extLst>
        </xdr:cNvPr>
        <xdr:cNvCxnSpPr/>
      </xdr:nvCxnSpPr>
      <xdr:spPr>
        <a:xfrm>
          <a:off x="1130300" y="1008615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F54C60CB-8CDF-4DD9-B617-5F79A18D21EE}"/>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933504CF-18C2-4084-B86D-909C5664205C}"/>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a:extLst>
            <a:ext uri="{FF2B5EF4-FFF2-40B4-BE49-F238E27FC236}">
              <a16:creationId xmlns:a16="http://schemas.microsoft.com/office/drawing/2014/main" id="{DEB998FB-588B-441F-817B-8F6DF25A517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39EDA077-E581-42E1-874C-74B82953EB4F}"/>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11810</xdr:rowOff>
    </xdr:from>
    <xdr:ext cx="405111" cy="259045"/>
    <xdr:sp macro="" textlink="">
      <xdr:nvSpPr>
        <xdr:cNvPr id="104" name="n_1mainValue【体育館・プール】&#10;有形固定資産減価償却率">
          <a:extLst>
            <a:ext uri="{FF2B5EF4-FFF2-40B4-BE49-F238E27FC236}">
              <a16:creationId xmlns:a16="http://schemas.microsoft.com/office/drawing/2014/main" id="{571C317B-ED75-46E5-ABF0-D28CAEBE764D}"/>
            </a:ext>
          </a:extLst>
        </xdr:cNvPr>
        <xdr:cNvSpPr txBox="1"/>
      </xdr:nvSpPr>
      <xdr:spPr>
        <a:xfrm>
          <a:off x="3582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157134</xdr:rowOff>
    </xdr:from>
    <xdr:ext cx="405111" cy="259045"/>
    <xdr:sp macro="" textlink="">
      <xdr:nvSpPr>
        <xdr:cNvPr id="105" name="n_2mainValue【体育館・プール】&#10;有形固定資産減価償却率">
          <a:extLst>
            <a:ext uri="{FF2B5EF4-FFF2-40B4-BE49-F238E27FC236}">
              <a16:creationId xmlns:a16="http://schemas.microsoft.com/office/drawing/2014/main" id="{AFA8D85F-CAD8-47DD-9375-5F4824434DFE}"/>
            </a:ext>
          </a:extLst>
        </xdr:cNvPr>
        <xdr:cNvSpPr txBox="1"/>
      </xdr:nvSpPr>
      <xdr:spPr>
        <a:xfrm>
          <a:off x="2705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106" name="n_3mainValue【体育館・プール】&#10;有形固定資産減価償却率">
          <a:extLst>
            <a:ext uri="{FF2B5EF4-FFF2-40B4-BE49-F238E27FC236}">
              <a16:creationId xmlns:a16="http://schemas.microsoft.com/office/drawing/2014/main" id="{77F0FE0D-A42C-4B4E-868B-0B9D7230E830}"/>
            </a:ext>
          </a:extLst>
        </xdr:cNvPr>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37936</xdr:rowOff>
    </xdr:from>
    <xdr:ext cx="405111" cy="259045"/>
    <xdr:sp macro="" textlink="">
      <xdr:nvSpPr>
        <xdr:cNvPr id="107" name="n_4mainValue【体育館・プール】&#10;有形固定資産減価償却率">
          <a:extLst>
            <a:ext uri="{FF2B5EF4-FFF2-40B4-BE49-F238E27FC236}">
              <a16:creationId xmlns:a16="http://schemas.microsoft.com/office/drawing/2014/main" id="{A7B92A55-401A-44B4-8874-1BF8E4E44536}"/>
            </a:ext>
          </a:extLst>
        </xdr:cNvPr>
        <xdr:cNvSpPr txBox="1"/>
      </xdr:nvSpPr>
      <xdr:spPr>
        <a:xfrm>
          <a:off x="927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D7CE844-9A2E-4B0A-A37F-BD7206C72B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8D674AF-6E71-4CCF-8359-DCBFDF0D9C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FBB0600-1E9A-4B48-8ECD-8228D5D7C0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55AF3356-D83E-41C2-85E1-A4E8045AF8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2D3C61DD-161E-4C3E-8ED0-B8B5A63BBD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D65CD4C-D70F-4240-B570-0D2E551FE3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AE57451-161A-45D4-B504-83E0B62460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2B947CC-C83C-46A6-B21D-16144790EF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27BDE8D4-844D-4128-8E07-2BE21F9F70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51EB601-50CB-4B42-867E-1833049975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B3FCAEE9-A03B-498D-B6EF-C6E5A62EED9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3C253613-45D7-46D7-90FC-20142A15E99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C5B46A9F-8252-4D23-915D-78F0238DE12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D87FC28A-A78F-4956-AF43-ED5AA50C2A1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24DA3342-04F6-4CB3-8A87-C8BCCDE261F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60CAD530-F8E1-4B30-AA40-FD68D7BD629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5D0FE21F-4E83-4D4E-A1C9-8E0CD2DFDC6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9170DA24-A5D8-4DB7-9E8B-37110183C15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69641380-BE43-47A5-8974-3FABA0E3713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92A070C2-4CD1-4096-846E-F52E0DDCA9A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B14961DB-5A22-46FE-B8B9-3819A4B9D86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18E032EA-C9C9-45E3-9F8B-52B7A70616F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87D13F20-8590-4B41-AFD3-633677D10D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C9A52E6C-B055-4179-A3E9-5F8375F808F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7364A2AE-C238-40E2-8EB6-BFC9DDAFC8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62BA691C-B8C4-40F6-B480-4D942B14FE7C}"/>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AD049B2-BACC-4466-A37A-DBE66459E13D}"/>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61CD9CF4-DC2B-48D5-8EA7-CBDBF623D288}"/>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879EC555-259E-4313-A8DA-8683BC17327F}"/>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4BC2FAAE-27B0-4DDD-897F-27EE9866B757}"/>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a:extLst>
            <a:ext uri="{FF2B5EF4-FFF2-40B4-BE49-F238E27FC236}">
              <a16:creationId xmlns:a16="http://schemas.microsoft.com/office/drawing/2014/main" id="{99761F63-47C9-4796-A8DC-4EBB30177FAF}"/>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26A9A659-CB89-47B8-A112-CCE860B2C9C8}"/>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B3E8F4B1-CFF0-490E-8CEA-98AAB03BC177}"/>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4E540A22-5B6C-4456-AA8F-165E2CA432DA}"/>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4B8B0BDA-F8EA-4D3E-9D50-5A45C5E4DF3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3C48DD4E-C010-4ECD-9E56-44E137099B8D}"/>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3AE36C4-BAE7-484E-98BD-A62D9FFEF6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B8C9B42-CF2E-471C-92B1-3181E52AE6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018850E-7A1C-4673-86CE-B7373C291B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607D51F-6836-4B06-A1A3-17A171F3E6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D417799-0F35-4360-8876-92746A65461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128161</xdr:rowOff>
    </xdr:from>
    <xdr:to>
      <xdr:col>55</xdr:col>
      <xdr:colOff>50800</xdr:colOff>
      <xdr:row>63</xdr:row>
      <xdr:rowOff>58311</xdr:rowOff>
    </xdr:to>
    <xdr:sp macro="" textlink="">
      <xdr:nvSpPr>
        <xdr:cNvPr id="149" name="楕円 148">
          <a:extLst>
            <a:ext uri="{FF2B5EF4-FFF2-40B4-BE49-F238E27FC236}">
              <a16:creationId xmlns:a16="http://schemas.microsoft.com/office/drawing/2014/main" id="{4010956F-C748-4067-851B-F2EC3D05C39E}"/>
            </a:ext>
          </a:extLst>
        </xdr:cNvPr>
        <xdr:cNvSpPr/>
      </xdr:nvSpPr>
      <xdr:spPr>
        <a:xfrm>
          <a:off x="10426700" y="107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151038</xdr:rowOff>
    </xdr:from>
    <xdr:ext cx="469744" cy="259045"/>
    <xdr:sp macro="" textlink="">
      <xdr:nvSpPr>
        <xdr:cNvPr id="150" name="【体育館・プール】&#10;一人当たり面積該当値テキスト">
          <a:extLst>
            <a:ext uri="{FF2B5EF4-FFF2-40B4-BE49-F238E27FC236}">
              <a16:creationId xmlns:a16="http://schemas.microsoft.com/office/drawing/2014/main" id="{05AEEE20-31EA-4B25-99E3-1A90F8C13D7A}"/>
            </a:ext>
          </a:extLst>
        </xdr:cNvPr>
        <xdr:cNvSpPr txBox="1"/>
      </xdr:nvSpPr>
      <xdr:spPr>
        <a:xfrm>
          <a:off x="10515600" y="106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128815</xdr:rowOff>
    </xdr:from>
    <xdr:to>
      <xdr:col>50</xdr:col>
      <xdr:colOff>165100</xdr:colOff>
      <xdr:row>63</xdr:row>
      <xdr:rowOff>58965</xdr:rowOff>
    </xdr:to>
    <xdr:sp macro="" textlink="">
      <xdr:nvSpPr>
        <xdr:cNvPr id="151" name="楕円 150">
          <a:extLst>
            <a:ext uri="{FF2B5EF4-FFF2-40B4-BE49-F238E27FC236}">
              <a16:creationId xmlns:a16="http://schemas.microsoft.com/office/drawing/2014/main" id="{CDDC8DF2-A143-4623-9965-F167EB6424B3}"/>
            </a:ext>
          </a:extLst>
        </xdr:cNvPr>
        <xdr:cNvSpPr/>
      </xdr:nvSpPr>
      <xdr:spPr>
        <a:xfrm>
          <a:off x="9588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7511</xdr:rowOff>
    </xdr:from>
    <xdr:to>
      <xdr:col>55</xdr:col>
      <xdr:colOff>0</xdr:colOff>
      <xdr:row>63</xdr:row>
      <xdr:rowOff>8165</xdr:rowOff>
    </xdr:to>
    <xdr:cxnSp macro="">
      <xdr:nvCxnSpPr>
        <xdr:cNvPr id="152" name="直線コネクタ 151">
          <a:extLst>
            <a:ext uri="{FF2B5EF4-FFF2-40B4-BE49-F238E27FC236}">
              <a16:creationId xmlns:a16="http://schemas.microsoft.com/office/drawing/2014/main" id="{A0E917F7-90E6-4412-BD0E-632B12F2D7FD}"/>
            </a:ext>
          </a:extLst>
        </xdr:cNvPr>
        <xdr:cNvCxnSpPr/>
      </xdr:nvCxnSpPr>
      <xdr:spPr>
        <a:xfrm flipV="1">
          <a:off x="9639300" y="10808861"/>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136978</xdr:rowOff>
    </xdr:from>
    <xdr:to>
      <xdr:col>46</xdr:col>
      <xdr:colOff>38100</xdr:colOff>
      <xdr:row>63</xdr:row>
      <xdr:rowOff>67128</xdr:rowOff>
    </xdr:to>
    <xdr:sp macro="" textlink="">
      <xdr:nvSpPr>
        <xdr:cNvPr id="153" name="楕円 152">
          <a:extLst>
            <a:ext uri="{FF2B5EF4-FFF2-40B4-BE49-F238E27FC236}">
              <a16:creationId xmlns:a16="http://schemas.microsoft.com/office/drawing/2014/main" id="{7D9E4345-6FDD-4336-B37F-B3C5190CC57C}"/>
            </a:ext>
          </a:extLst>
        </xdr:cNvPr>
        <xdr:cNvSpPr/>
      </xdr:nvSpPr>
      <xdr:spPr>
        <a:xfrm>
          <a:off x="8699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8165</xdr:rowOff>
    </xdr:from>
    <xdr:to>
      <xdr:col>50</xdr:col>
      <xdr:colOff>114300</xdr:colOff>
      <xdr:row>63</xdr:row>
      <xdr:rowOff>16328</xdr:rowOff>
    </xdr:to>
    <xdr:cxnSp macro="">
      <xdr:nvCxnSpPr>
        <xdr:cNvPr id="154" name="直線コネクタ 153">
          <a:extLst>
            <a:ext uri="{FF2B5EF4-FFF2-40B4-BE49-F238E27FC236}">
              <a16:creationId xmlns:a16="http://schemas.microsoft.com/office/drawing/2014/main" id="{62C56479-CF7B-4A5C-8594-35C9D21273E8}"/>
            </a:ext>
          </a:extLst>
        </xdr:cNvPr>
        <xdr:cNvCxnSpPr/>
      </xdr:nvCxnSpPr>
      <xdr:spPr>
        <a:xfrm flipV="1">
          <a:off x="8750300" y="1080951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141224</xdr:rowOff>
    </xdr:from>
    <xdr:to>
      <xdr:col>41</xdr:col>
      <xdr:colOff>101600</xdr:colOff>
      <xdr:row>63</xdr:row>
      <xdr:rowOff>71374</xdr:rowOff>
    </xdr:to>
    <xdr:sp macro="" textlink="">
      <xdr:nvSpPr>
        <xdr:cNvPr id="155" name="楕円 154">
          <a:extLst>
            <a:ext uri="{FF2B5EF4-FFF2-40B4-BE49-F238E27FC236}">
              <a16:creationId xmlns:a16="http://schemas.microsoft.com/office/drawing/2014/main" id="{305E8154-97F8-4A70-9F2B-70645075AA5B}"/>
            </a:ext>
          </a:extLst>
        </xdr:cNvPr>
        <xdr:cNvSpPr/>
      </xdr:nvSpPr>
      <xdr:spPr>
        <a:xfrm>
          <a:off x="7810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16328</xdr:rowOff>
    </xdr:from>
    <xdr:to>
      <xdr:col>45</xdr:col>
      <xdr:colOff>177800</xdr:colOff>
      <xdr:row>63</xdr:row>
      <xdr:rowOff>20574</xdr:rowOff>
    </xdr:to>
    <xdr:cxnSp macro="">
      <xdr:nvCxnSpPr>
        <xdr:cNvPr id="156" name="直線コネクタ 155">
          <a:extLst>
            <a:ext uri="{FF2B5EF4-FFF2-40B4-BE49-F238E27FC236}">
              <a16:creationId xmlns:a16="http://schemas.microsoft.com/office/drawing/2014/main" id="{A84DD130-242D-4690-A9EC-F66C4650F2CE}"/>
            </a:ext>
          </a:extLst>
        </xdr:cNvPr>
        <xdr:cNvCxnSpPr/>
      </xdr:nvCxnSpPr>
      <xdr:spPr>
        <a:xfrm flipV="1">
          <a:off x="7861300" y="1081767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23985</xdr:rowOff>
    </xdr:from>
    <xdr:to>
      <xdr:col>36</xdr:col>
      <xdr:colOff>165100</xdr:colOff>
      <xdr:row>63</xdr:row>
      <xdr:rowOff>125585</xdr:rowOff>
    </xdr:to>
    <xdr:sp macro="" textlink="">
      <xdr:nvSpPr>
        <xdr:cNvPr id="157" name="楕円 156">
          <a:extLst>
            <a:ext uri="{FF2B5EF4-FFF2-40B4-BE49-F238E27FC236}">
              <a16:creationId xmlns:a16="http://schemas.microsoft.com/office/drawing/2014/main" id="{444220C1-3671-4BB1-94AF-6FF8DB87FBC5}"/>
            </a:ext>
          </a:extLst>
        </xdr:cNvPr>
        <xdr:cNvSpPr/>
      </xdr:nvSpPr>
      <xdr:spPr>
        <a:xfrm>
          <a:off x="6921500" y="108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20574</xdr:rowOff>
    </xdr:from>
    <xdr:to>
      <xdr:col>41</xdr:col>
      <xdr:colOff>50800</xdr:colOff>
      <xdr:row>63</xdr:row>
      <xdr:rowOff>74785</xdr:rowOff>
    </xdr:to>
    <xdr:cxnSp macro="">
      <xdr:nvCxnSpPr>
        <xdr:cNvPr id="158" name="直線コネクタ 157">
          <a:extLst>
            <a:ext uri="{FF2B5EF4-FFF2-40B4-BE49-F238E27FC236}">
              <a16:creationId xmlns:a16="http://schemas.microsoft.com/office/drawing/2014/main" id="{27123788-AF7C-4991-AB80-C512A9020D37}"/>
            </a:ext>
          </a:extLst>
        </xdr:cNvPr>
        <xdr:cNvCxnSpPr/>
      </xdr:nvCxnSpPr>
      <xdr:spPr>
        <a:xfrm flipV="1">
          <a:off x="6972300" y="10821924"/>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a:extLst>
            <a:ext uri="{FF2B5EF4-FFF2-40B4-BE49-F238E27FC236}">
              <a16:creationId xmlns:a16="http://schemas.microsoft.com/office/drawing/2014/main" id="{7AF51CD4-1BF0-429E-AAE2-00C4FCFE18DC}"/>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a:extLst>
            <a:ext uri="{FF2B5EF4-FFF2-40B4-BE49-F238E27FC236}">
              <a16:creationId xmlns:a16="http://schemas.microsoft.com/office/drawing/2014/main" id="{58E296B7-15F5-4E1E-AE32-09A416730E5A}"/>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a:extLst>
            <a:ext uri="{FF2B5EF4-FFF2-40B4-BE49-F238E27FC236}">
              <a16:creationId xmlns:a16="http://schemas.microsoft.com/office/drawing/2014/main" id="{111F5147-CA64-4B07-9ED6-C56EE44DEC76}"/>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62" name="n_4aveValue【体育館・プール】&#10;一人当たり面積">
          <a:extLst>
            <a:ext uri="{FF2B5EF4-FFF2-40B4-BE49-F238E27FC236}">
              <a16:creationId xmlns:a16="http://schemas.microsoft.com/office/drawing/2014/main" id="{F741D198-22E7-4FBD-ABA7-675858C9638D}"/>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75492</xdr:rowOff>
    </xdr:from>
    <xdr:ext cx="469744" cy="259045"/>
    <xdr:sp macro="" textlink="">
      <xdr:nvSpPr>
        <xdr:cNvPr id="163" name="n_1mainValue【体育館・プール】&#10;一人当たり面積">
          <a:extLst>
            <a:ext uri="{FF2B5EF4-FFF2-40B4-BE49-F238E27FC236}">
              <a16:creationId xmlns:a16="http://schemas.microsoft.com/office/drawing/2014/main" id="{C1FBE4C9-A60A-4138-9F94-8011719D7C63}"/>
            </a:ext>
          </a:extLst>
        </xdr:cNvPr>
        <xdr:cNvSpPr txBox="1"/>
      </xdr:nvSpPr>
      <xdr:spPr>
        <a:xfrm>
          <a:off x="9391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83655</xdr:rowOff>
    </xdr:from>
    <xdr:ext cx="469744" cy="259045"/>
    <xdr:sp macro="" textlink="">
      <xdr:nvSpPr>
        <xdr:cNvPr id="164" name="n_2mainValue【体育館・プール】&#10;一人当たり面積">
          <a:extLst>
            <a:ext uri="{FF2B5EF4-FFF2-40B4-BE49-F238E27FC236}">
              <a16:creationId xmlns:a16="http://schemas.microsoft.com/office/drawing/2014/main" id="{ABDA34B4-1B50-4544-A5DE-8DEBF1DE44CC}"/>
            </a:ext>
          </a:extLst>
        </xdr:cNvPr>
        <xdr:cNvSpPr txBox="1"/>
      </xdr:nvSpPr>
      <xdr:spPr>
        <a:xfrm>
          <a:off x="8515427" y="105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87901</xdr:rowOff>
    </xdr:from>
    <xdr:ext cx="469744" cy="259045"/>
    <xdr:sp macro="" textlink="">
      <xdr:nvSpPr>
        <xdr:cNvPr id="165" name="n_3mainValue【体育館・プール】&#10;一人当たり面積">
          <a:extLst>
            <a:ext uri="{FF2B5EF4-FFF2-40B4-BE49-F238E27FC236}">
              <a16:creationId xmlns:a16="http://schemas.microsoft.com/office/drawing/2014/main" id="{FCADBCCF-6220-403A-83AC-BC8690A73C7F}"/>
            </a:ext>
          </a:extLst>
        </xdr:cNvPr>
        <xdr:cNvSpPr txBox="1"/>
      </xdr:nvSpPr>
      <xdr:spPr>
        <a:xfrm>
          <a:off x="7626427" y="10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142112</xdr:rowOff>
    </xdr:from>
    <xdr:ext cx="469744" cy="259045"/>
    <xdr:sp macro="" textlink="">
      <xdr:nvSpPr>
        <xdr:cNvPr id="166" name="n_4mainValue【体育館・プール】&#10;一人当たり面積">
          <a:extLst>
            <a:ext uri="{FF2B5EF4-FFF2-40B4-BE49-F238E27FC236}">
              <a16:creationId xmlns:a16="http://schemas.microsoft.com/office/drawing/2014/main" id="{47C3E1E5-3D6C-4764-B693-B9A653E5A328}"/>
            </a:ext>
          </a:extLst>
        </xdr:cNvPr>
        <xdr:cNvSpPr txBox="1"/>
      </xdr:nvSpPr>
      <xdr:spPr>
        <a:xfrm>
          <a:off x="67374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E32E7882-2A80-4BB3-B818-52C1E01CBF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EF583DE5-6A5C-4DDE-84AD-F5C93EA583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8EBEEF7B-383B-4D6D-9B8D-16A8EDCCD80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E43DF4DB-87B0-4A0F-8AE9-95997D66801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32BEE37D-A2F4-468C-87E3-496E65614B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6E1B3C4A-4260-4848-BB66-3A7BE4DBF2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F2C0FAB2-4694-47FB-80C7-F16A7ED9FA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1F4EAAEC-AEA5-490B-8DB9-5056F30B25E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660E0DA0-54C7-41EA-958F-1358066444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CAFC577C-3BB9-4910-8A4C-FDF1FBE73E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E421219C-BBFE-4829-B83A-249F723946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0950963D-4584-4388-87A4-CBEF0F80D2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BA37D7E6-A696-4A18-B0AA-39844FE3CE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37E878FE-6545-43BB-B3CB-78B66CF48D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03EAF7F3-3657-43BB-89FF-68A41E1C85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AEABC946-16D9-403D-A792-C154E3D429D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18D5056E-607D-491B-B6C0-4615E167E0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EDE4D64B-2540-4B20-8406-D873AB65D6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51CEBDC8-8CDE-4EEE-83C3-F0144C171C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BBC4558D-8744-44D2-B1D3-F38A7D44FF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CDED63B5-8300-4456-987C-403345A40A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8E997DA3-7541-4214-84E6-FE4885F765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BF63CE36-BA24-4BC2-9C93-7F67907261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9D8EA758-CE83-4985-BDEA-2F6D4D77168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3E331A53-DEE5-4D7B-B367-A58047544DB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D7D725D-A52D-41BA-854A-268DA58B1F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7FF41C1C-7C01-47DB-91D6-67BE02D443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3E5DC828-CAED-4D75-9532-2E6A7BD3BA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8E8687CF-E8C9-4AB7-870F-35CE5E3992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28EB9D56-CF6D-447E-9B1D-B04EB4AB22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11DD8F9B-5E3E-415A-B5BA-FFCD923585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7DBC5D17-1A3A-4452-A551-409CD111884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121C78CE-580E-46E4-825A-ECC944D9639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4BF34974-1AD2-4FFC-B6F0-8459E9FB44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88310452-D2A1-4D95-9A4A-CBCF454D53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C74A4781-403F-4621-AF4D-0D7A6268F8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AB642B1D-7C79-47A3-9F50-FACE7DA7FA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D9F98C8A-6561-4AB3-82BE-39B93D8532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F44E3191-08A6-4EA1-8BB8-D91EB482E9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38BE7444-BDD2-4A50-98FE-BF47A1B1299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a:extLst>
            <a:ext uri="{FF2B5EF4-FFF2-40B4-BE49-F238E27FC236}">
              <a16:creationId xmlns:a16="http://schemas.microsoft.com/office/drawing/2014/main" id="{AB0D3F73-42CD-41AA-B0B8-EFBA04C758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a:extLst>
            <a:ext uri="{FF2B5EF4-FFF2-40B4-BE49-F238E27FC236}">
              <a16:creationId xmlns:a16="http://schemas.microsoft.com/office/drawing/2014/main" id="{E90CBCA6-A1A3-4B86-B9B5-BDDC57ADAB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a:extLst>
            <a:ext uri="{FF2B5EF4-FFF2-40B4-BE49-F238E27FC236}">
              <a16:creationId xmlns:a16="http://schemas.microsoft.com/office/drawing/2014/main" id="{14C97E19-A489-42AB-99C3-A24E627E76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a:extLst>
            <a:ext uri="{FF2B5EF4-FFF2-40B4-BE49-F238E27FC236}">
              <a16:creationId xmlns:a16="http://schemas.microsoft.com/office/drawing/2014/main" id="{3A525BB7-B1AC-49C2-8552-1EBD4509F5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a:extLst>
            <a:ext uri="{FF2B5EF4-FFF2-40B4-BE49-F238E27FC236}">
              <a16:creationId xmlns:a16="http://schemas.microsoft.com/office/drawing/2014/main" id="{5E1B0E41-7E4A-4ACE-AA0A-945D50499D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a:extLst>
            <a:ext uri="{FF2B5EF4-FFF2-40B4-BE49-F238E27FC236}">
              <a16:creationId xmlns:a16="http://schemas.microsoft.com/office/drawing/2014/main" id="{973DAB9F-1AB8-418C-9A51-B1E94DA99C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a:extLst>
            <a:ext uri="{FF2B5EF4-FFF2-40B4-BE49-F238E27FC236}">
              <a16:creationId xmlns:a16="http://schemas.microsoft.com/office/drawing/2014/main" id="{6D7F4BBC-0FE6-4DA9-BB24-5A4448AAF1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a:extLst>
            <a:ext uri="{FF2B5EF4-FFF2-40B4-BE49-F238E27FC236}">
              <a16:creationId xmlns:a16="http://schemas.microsoft.com/office/drawing/2014/main" id="{0641CB72-EEB8-4683-929E-A1DD9C9AE1D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1781DAE6-63DD-48BA-90CA-EB593C0557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5E5E8AF1-4E69-4A7D-9A43-DE8FC7A15C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700E2886-F704-4D12-8B7E-51E8486304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0D12AB3A-BD52-420E-99B1-7FFF1DBDE8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BB2E1506-19EC-444F-B3D3-F0D4B82B3D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907DFD4A-BDC7-4A4F-A704-70D9202879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BA4AB5CA-A126-41DA-B9F9-2E8A12FBD1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97744360-1102-4C1E-AEF7-44D12D97C3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a:extLst>
            <a:ext uri="{FF2B5EF4-FFF2-40B4-BE49-F238E27FC236}">
              <a16:creationId xmlns:a16="http://schemas.microsoft.com/office/drawing/2014/main" id="{B669AF53-CF30-4B89-B974-9DF545164A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a:extLst>
            <a:ext uri="{FF2B5EF4-FFF2-40B4-BE49-F238E27FC236}">
              <a16:creationId xmlns:a16="http://schemas.microsoft.com/office/drawing/2014/main" id="{84D3935A-FD77-4939-8267-950097DF78F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a:extLst>
            <a:ext uri="{FF2B5EF4-FFF2-40B4-BE49-F238E27FC236}">
              <a16:creationId xmlns:a16="http://schemas.microsoft.com/office/drawing/2014/main" id="{F79E2BA9-1ED1-411A-B4B1-69BA3855152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6" name="直線コネクタ 225">
          <a:extLst>
            <a:ext uri="{FF2B5EF4-FFF2-40B4-BE49-F238E27FC236}">
              <a16:creationId xmlns:a16="http://schemas.microsoft.com/office/drawing/2014/main" id="{F502AFA8-4577-4A7D-A025-5CA20CC766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7" name="テキスト ボックス 226">
          <a:extLst>
            <a:ext uri="{FF2B5EF4-FFF2-40B4-BE49-F238E27FC236}">
              <a16:creationId xmlns:a16="http://schemas.microsoft.com/office/drawing/2014/main" id="{1AD7A52F-3402-48E0-8A91-AD4262AF261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8" name="直線コネクタ 227">
          <a:extLst>
            <a:ext uri="{FF2B5EF4-FFF2-40B4-BE49-F238E27FC236}">
              <a16:creationId xmlns:a16="http://schemas.microsoft.com/office/drawing/2014/main" id="{F7164CB0-DCB3-4FE2-83D6-9CEE7A32B2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9" name="テキスト ボックス 228">
          <a:extLst>
            <a:ext uri="{FF2B5EF4-FFF2-40B4-BE49-F238E27FC236}">
              <a16:creationId xmlns:a16="http://schemas.microsoft.com/office/drawing/2014/main" id="{435F19B8-EBCE-448D-84A4-8C51E74146A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30" name="直線コネクタ 229">
          <a:extLst>
            <a:ext uri="{FF2B5EF4-FFF2-40B4-BE49-F238E27FC236}">
              <a16:creationId xmlns:a16="http://schemas.microsoft.com/office/drawing/2014/main" id="{EF1BDD23-CCDA-49A2-9863-B96C9F32C6B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1" name="テキスト ボックス 230">
          <a:extLst>
            <a:ext uri="{FF2B5EF4-FFF2-40B4-BE49-F238E27FC236}">
              <a16:creationId xmlns:a16="http://schemas.microsoft.com/office/drawing/2014/main" id="{57FF072C-90FB-44E3-861C-BBDE483B05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2" name="直線コネクタ 231">
          <a:extLst>
            <a:ext uri="{FF2B5EF4-FFF2-40B4-BE49-F238E27FC236}">
              <a16:creationId xmlns:a16="http://schemas.microsoft.com/office/drawing/2014/main" id="{13B51ACE-6C07-436B-8505-7EF25FBD807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3" name="テキスト ボックス 232">
          <a:extLst>
            <a:ext uri="{FF2B5EF4-FFF2-40B4-BE49-F238E27FC236}">
              <a16:creationId xmlns:a16="http://schemas.microsoft.com/office/drawing/2014/main" id="{06DB87B4-B6C8-4E2E-98A3-1E54ECD2F9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4" name="直線コネクタ 233">
          <a:extLst>
            <a:ext uri="{FF2B5EF4-FFF2-40B4-BE49-F238E27FC236}">
              <a16:creationId xmlns:a16="http://schemas.microsoft.com/office/drawing/2014/main" id="{04DD1CD3-3D64-481C-ABF3-97303E17DBE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5" name="テキスト ボックス 234">
          <a:extLst>
            <a:ext uri="{FF2B5EF4-FFF2-40B4-BE49-F238E27FC236}">
              <a16:creationId xmlns:a16="http://schemas.microsoft.com/office/drawing/2014/main" id="{1F56F537-B52A-44C5-A8A0-92410BA0BAD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6" name="直線コネクタ 235">
          <a:extLst>
            <a:ext uri="{FF2B5EF4-FFF2-40B4-BE49-F238E27FC236}">
              <a16:creationId xmlns:a16="http://schemas.microsoft.com/office/drawing/2014/main" id="{793723C0-D377-4BB6-89D1-A346D6B2A14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7" name="テキスト ボックス 236">
          <a:extLst>
            <a:ext uri="{FF2B5EF4-FFF2-40B4-BE49-F238E27FC236}">
              <a16:creationId xmlns:a16="http://schemas.microsoft.com/office/drawing/2014/main" id="{7BB19F51-96C7-4FC6-A1A3-A62ED2E4796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8" name="直線コネクタ 237">
          <a:extLst>
            <a:ext uri="{FF2B5EF4-FFF2-40B4-BE49-F238E27FC236}">
              <a16:creationId xmlns:a16="http://schemas.microsoft.com/office/drawing/2014/main" id="{83398B88-D1EF-4490-AC26-61CF9EFC392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9" name="【保健センター・保健所】&#10;有形固定資産減価償却率グラフ枠">
          <a:extLst>
            <a:ext uri="{FF2B5EF4-FFF2-40B4-BE49-F238E27FC236}">
              <a16:creationId xmlns:a16="http://schemas.microsoft.com/office/drawing/2014/main" id="{80A0BAD5-6E7C-43E2-A5E2-9E876646005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240" name="直線コネクタ 239">
          <a:extLst>
            <a:ext uri="{FF2B5EF4-FFF2-40B4-BE49-F238E27FC236}">
              <a16:creationId xmlns:a16="http://schemas.microsoft.com/office/drawing/2014/main" id="{6D6F4A51-9F96-481A-915E-95BA0101E548}"/>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241" name="【保健センター・保健所】&#10;有形固定資産減価償却率最小値テキスト">
          <a:extLst>
            <a:ext uri="{FF2B5EF4-FFF2-40B4-BE49-F238E27FC236}">
              <a16:creationId xmlns:a16="http://schemas.microsoft.com/office/drawing/2014/main" id="{8668F0D3-09B2-4191-B9BA-8281647998AF}"/>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242" name="直線コネクタ 241">
          <a:extLst>
            <a:ext uri="{FF2B5EF4-FFF2-40B4-BE49-F238E27FC236}">
              <a16:creationId xmlns:a16="http://schemas.microsoft.com/office/drawing/2014/main" id="{23AD327A-6B42-40B7-903E-5291449FE5CB}"/>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243" name="【保健センター・保健所】&#10;有形固定資産減価償却率最大値テキスト">
          <a:extLst>
            <a:ext uri="{FF2B5EF4-FFF2-40B4-BE49-F238E27FC236}">
              <a16:creationId xmlns:a16="http://schemas.microsoft.com/office/drawing/2014/main" id="{8E12DCC5-A90D-4A1C-96C0-FA9BBDE51F87}"/>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244" name="直線コネクタ 243">
          <a:extLst>
            <a:ext uri="{FF2B5EF4-FFF2-40B4-BE49-F238E27FC236}">
              <a16:creationId xmlns:a16="http://schemas.microsoft.com/office/drawing/2014/main" id="{105F5378-8811-4FBC-B15C-ADDAF310911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245" name="【保健センター・保健所】&#10;有形固定資産減価償却率平均値テキスト">
          <a:extLst>
            <a:ext uri="{FF2B5EF4-FFF2-40B4-BE49-F238E27FC236}">
              <a16:creationId xmlns:a16="http://schemas.microsoft.com/office/drawing/2014/main" id="{3305E5BC-017A-42C9-89EA-68B9D1195C4A}"/>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246" name="フローチャート: 判断 245">
          <a:extLst>
            <a:ext uri="{FF2B5EF4-FFF2-40B4-BE49-F238E27FC236}">
              <a16:creationId xmlns:a16="http://schemas.microsoft.com/office/drawing/2014/main" id="{0B4A821E-C138-41C0-919A-72CF3615BED8}"/>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247" name="フローチャート: 判断 246">
          <a:extLst>
            <a:ext uri="{FF2B5EF4-FFF2-40B4-BE49-F238E27FC236}">
              <a16:creationId xmlns:a16="http://schemas.microsoft.com/office/drawing/2014/main" id="{D042A131-1C70-4125-B864-A2DC40374398}"/>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248" name="フローチャート: 判断 247">
          <a:extLst>
            <a:ext uri="{FF2B5EF4-FFF2-40B4-BE49-F238E27FC236}">
              <a16:creationId xmlns:a16="http://schemas.microsoft.com/office/drawing/2014/main" id="{F9A01F8A-CB3B-4AE2-88E4-F1607250748C}"/>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249" name="フローチャート: 判断 248">
          <a:extLst>
            <a:ext uri="{FF2B5EF4-FFF2-40B4-BE49-F238E27FC236}">
              <a16:creationId xmlns:a16="http://schemas.microsoft.com/office/drawing/2014/main" id="{8535BBCA-5B66-493B-A36A-5E60B31395BE}"/>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250" name="フローチャート: 判断 249">
          <a:extLst>
            <a:ext uri="{FF2B5EF4-FFF2-40B4-BE49-F238E27FC236}">
              <a16:creationId xmlns:a16="http://schemas.microsoft.com/office/drawing/2014/main" id="{B2796757-F413-4070-937A-F4F8C8E52D3F}"/>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C67FBE7D-0004-45BE-A1BE-90458C360D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ABBE3EAE-2E30-4FEB-8F40-FF81D2DB07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1DE834F5-6D5E-455D-95BB-3AC7B6CE18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F5F257BA-3B1C-4AED-93A8-E92D7CC080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114CD0AE-6255-41D9-B340-033549B8B29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101056</xdr:rowOff>
    </xdr:from>
    <xdr:to>
      <xdr:col>85</xdr:col>
      <xdr:colOff>177800</xdr:colOff>
      <xdr:row>59</xdr:row>
      <xdr:rowOff>31206</xdr:rowOff>
    </xdr:to>
    <xdr:sp macro="" textlink="">
      <xdr:nvSpPr>
        <xdr:cNvPr id="256" name="楕円 255">
          <a:extLst>
            <a:ext uri="{FF2B5EF4-FFF2-40B4-BE49-F238E27FC236}">
              <a16:creationId xmlns:a16="http://schemas.microsoft.com/office/drawing/2014/main" id="{734D27F0-B14F-4551-86FC-8E42B2C07E42}"/>
            </a:ext>
          </a:extLst>
        </xdr:cNvPr>
        <xdr:cNvSpPr/>
      </xdr:nvSpPr>
      <xdr:spPr>
        <a:xfrm>
          <a:off x="16268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123933</xdr:rowOff>
    </xdr:from>
    <xdr:ext cx="405111" cy="259045"/>
    <xdr:sp macro="" textlink="">
      <xdr:nvSpPr>
        <xdr:cNvPr id="257" name="【保健センター・保健所】&#10;有形固定資産減価償却率該当値テキスト">
          <a:extLst>
            <a:ext uri="{FF2B5EF4-FFF2-40B4-BE49-F238E27FC236}">
              <a16:creationId xmlns:a16="http://schemas.microsoft.com/office/drawing/2014/main" id="{830B4AF1-A81A-44BF-AC2A-3408536B06BE}"/>
            </a:ext>
          </a:extLst>
        </xdr:cNvPr>
        <xdr:cNvSpPr txBox="1"/>
      </xdr:nvSpPr>
      <xdr:spPr>
        <a:xfrm>
          <a:off x="16357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258" name="楕円 257">
          <a:extLst>
            <a:ext uri="{FF2B5EF4-FFF2-40B4-BE49-F238E27FC236}">
              <a16:creationId xmlns:a16="http://schemas.microsoft.com/office/drawing/2014/main" id="{2025CE01-CE39-4E74-93F8-199924686592}"/>
            </a:ext>
          </a:extLst>
        </xdr:cNvPr>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151856</xdr:rowOff>
    </xdr:from>
    <xdr:to>
      <xdr:col>85</xdr:col>
      <xdr:colOff>127000</xdr:colOff>
      <xdr:row>58</xdr:row>
      <xdr:rowOff>169817</xdr:rowOff>
    </xdr:to>
    <xdr:cxnSp macro="">
      <xdr:nvCxnSpPr>
        <xdr:cNvPr id="259" name="直線コネクタ 258">
          <a:extLst>
            <a:ext uri="{FF2B5EF4-FFF2-40B4-BE49-F238E27FC236}">
              <a16:creationId xmlns:a16="http://schemas.microsoft.com/office/drawing/2014/main" id="{973661EE-7C64-4F99-8146-DEE037CBA351}"/>
            </a:ext>
          </a:extLst>
        </xdr:cNvPr>
        <xdr:cNvCxnSpPr/>
      </xdr:nvCxnSpPr>
      <xdr:spPr>
        <a:xfrm flipV="1">
          <a:off x="15481300" y="100959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87993</xdr:rowOff>
    </xdr:from>
    <xdr:to>
      <xdr:col>76</xdr:col>
      <xdr:colOff>165100</xdr:colOff>
      <xdr:row>59</xdr:row>
      <xdr:rowOff>18143</xdr:rowOff>
    </xdr:to>
    <xdr:sp macro="" textlink="">
      <xdr:nvSpPr>
        <xdr:cNvPr id="260" name="楕円 259">
          <a:extLst>
            <a:ext uri="{FF2B5EF4-FFF2-40B4-BE49-F238E27FC236}">
              <a16:creationId xmlns:a16="http://schemas.microsoft.com/office/drawing/2014/main" id="{3714CEDA-80A9-4678-AD18-AC4CBAB95636}"/>
            </a:ext>
          </a:extLst>
        </xdr:cNvPr>
        <xdr:cNvSpPr/>
      </xdr:nvSpPr>
      <xdr:spPr>
        <a:xfrm>
          <a:off x="14541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138793</xdr:rowOff>
    </xdr:from>
    <xdr:to>
      <xdr:col>81</xdr:col>
      <xdr:colOff>50800</xdr:colOff>
      <xdr:row>58</xdr:row>
      <xdr:rowOff>169817</xdr:rowOff>
    </xdr:to>
    <xdr:cxnSp macro="">
      <xdr:nvCxnSpPr>
        <xdr:cNvPr id="261" name="直線コネクタ 260">
          <a:extLst>
            <a:ext uri="{FF2B5EF4-FFF2-40B4-BE49-F238E27FC236}">
              <a16:creationId xmlns:a16="http://schemas.microsoft.com/office/drawing/2014/main" id="{0279C04E-AF1B-4148-BFBF-A3BBFE8F4DC1}"/>
            </a:ext>
          </a:extLst>
        </xdr:cNvPr>
        <xdr:cNvCxnSpPr/>
      </xdr:nvCxnSpPr>
      <xdr:spPr>
        <a:xfrm>
          <a:off x="14592300" y="100828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65133</xdr:rowOff>
    </xdr:from>
    <xdr:to>
      <xdr:col>72</xdr:col>
      <xdr:colOff>38100</xdr:colOff>
      <xdr:row>58</xdr:row>
      <xdr:rowOff>166733</xdr:rowOff>
    </xdr:to>
    <xdr:sp macro="" textlink="">
      <xdr:nvSpPr>
        <xdr:cNvPr id="262" name="楕円 261">
          <a:extLst>
            <a:ext uri="{FF2B5EF4-FFF2-40B4-BE49-F238E27FC236}">
              <a16:creationId xmlns:a16="http://schemas.microsoft.com/office/drawing/2014/main" id="{9B26FD7C-CB11-46BB-A7B5-2F2705959258}"/>
            </a:ext>
          </a:extLst>
        </xdr:cNvPr>
        <xdr:cNvSpPr/>
      </xdr:nvSpPr>
      <xdr:spPr>
        <a:xfrm>
          <a:off x="13652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115933</xdr:rowOff>
    </xdr:from>
    <xdr:to>
      <xdr:col>76</xdr:col>
      <xdr:colOff>114300</xdr:colOff>
      <xdr:row>58</xdr:row>
      <xdr:rowOff>138793</xdr:rowOff>
    </xdr:to>
    <xdr:cxnSp macro="">
      <xdr:nvCxnSpPr>
        <xdr:cNvPr id="263" name="直線コネクタ 262">
          <a:extLst>
            <a:ext uri="{FF2B5EF4-FFF2-40B4-BE49-F238E27FC236}">
              <a16:creationId xmlns:a16="http://schemas.microsoft.com/office/drawing/2014/main" id="{D5215AF8-7F76-4039-922C-FFA797B9EE9B}"/>
            </a:ext>
          </a:extLst>
        </xdr:cNvPr>
        <xdr:cNvCxnSpPr/>
      </xdr:nvCxnSpPr>
      <xdr:spPr>
        <a:xfrm>
          <a:off x="13703300" y="100600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264" name="楕円 263">
          <a:extLst>
            <a:ext uri="{FF2B5EF4-FFF2-40B4-BE49-F238E27FC236}">
              <a16:creationId xmlns:a16="http://schemas.microsoft.com/office/drawing/2014/main" id="{D6F925F6-E7E3-43B6-BD64-EF7A3427316B}"/>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115933</xdr:rowOff>
    </xdr:to>
    <xdr:cxnSp macro="">
      <xdr:nvCxnSpPr>
        <xdr:cNvPr id="265" name="直線コネクタ 264">
          <a:extLst>
            <a:ext uri="{FF2B5EF4-FFF2-40B4-BE49-F238E27FC236}">
              <a16:creationId xmlns:a16="http://schemas.microsoft.com/office/drawing/2014/main" id="{66F518A3-5658-4C72-937C-AB8886BBEE44}"/>
            </a:ext>
          </a:extLst>
        </xdr:cNvPr>
        <xdr:cNvCxnSpPr/>
      </xdr:nvCxnSpPr>
      <xdr:spPr>
        <a:xfrm>
          <a:off x="12814300" y="100257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266" name="n_1aveValue【保健センター・保健所】&#10;有形固定資産減価償却率">
          <a:extLst>
            <a:ext uri="{FF2B5EF4-FFF2-40B4-BE49-F238E27FC236}">
              <a16:creationId xmlns:a16="http://schemas.microsoft.com/office/drawing/2014/main" id="{EB9E6ADD-2E71-45ED-8AF0-59DA39B1B527}"/>
            </a:ext>
          </a:extLst>
        </xdr:cNvPr>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267" name="n_2aveValue【保健センター・保健所】&#10;有形固定資産減価償却率">
          <a:extLst>
            <a:ext uri="{FF2B5EF4-FFF2-40B4-BE49-F238E27FC236}">
              <a16:creationId xmlns:a16="http://schemas.microsoft.com/office/drawing/2014/main" id="{E929E6D6-665F-4591-895A-8DB4D1D58785}"/>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268" name="n_3aveValue【保健センター・保健所】&#10;有形固定資産減価償却率">
          <a:extLst>
            <a:ext uri="{FF2B5EF4-FFF2-40B4-BE49-F238E27FC236}">
              <a16:creationId xmlns:a16="http://schemas.microsoft.com/office/drawing/2014/main" id="{5941C19C-DD25-41E8-8BE0-A6CB90552268}"/>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269" name="n_4aveValue【保健センター・保健所】&#10;有形固定資産減価償却率">
          <a:extLst>
            <a:ext uri="{FF2B5EF4-FFF2-40B4-BE49-F238E27FC236}">
              <a16:creationId xmlns:a16="http://schemas.microsoft.com/office/drawing/2014/main" id="{3B3819FF-6789-4D2B-9A4C-4DF508565D81}"/>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270" name="n_1mainValue【保健センター・保健所】&#10;有形固定資産減価償却率">
          <a:extLst>
            <a:ext uri="{FF2B5EF4-FFF2-40B4-BE49-F238E27FC236}">
              <a16:creationId xmlns:a16="http://schemas.microsoft.com/office/drawing/2014/main" id="{639979CB-3938-44B1-B621-93666D9B941D}"/>
            </a:ext>
          </a:extLst>
        </xdr:cNvPr>
        <xdr:cNvSpPr txBox="1"/>
      </xdr:nvSpPr>
      <xdr:spPr>
        <a:xfrm>
          <a:off x="15266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34670</xdr:rowOff>
    </xdr:from>
    <xdr:ext cx="405111" cy="259045"/>
    <xdr:sp macro="" textlink="">
      <xdr:nvSpPr>
        <xdr:cNvPr id="271" name="n_2mainValue【保健センター・保健所】&#10;有形固定資産減価償却率">
          <a:extLst>
            <a:ext uri="{FF2B5EF4-FFF2-40B4-BE49-F238E27FC236}">
              <a16:creationId xmlns:a16="http://schemas.microsoft.com/office/drawing/2014/main" id="{C288EC11-147E-4483-A780-CC27C6CE95EC}"/>
            </a:ext>
          </a:extLst>
        </xdr:cNvPr>
        <xdr:cNvSpPr txBox="1"/>
      </xdr:nvSpPr>
      <xdr:spPr>
        <a:xfrm>
          <a:off x="14389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11810</xdr:rowOff>
    </xdr:from>
    <xdr:ext cx="405111" cy="259045"/>
    <xdr:sp macro="" textlink="">
      <xdr:nvSpPr>
        <xdr:cNvPr id="272" name="n_3mainValue【保健センター・保健所】&#10;有形固定資産減価償却率">
          <a:extLst>
            <a:ext uri="{FF2B5EF4-FFF2-40B4-BE49-F238E27FC236}">
              <a16:creationId xmlns:a16="http://schemas.microsoft.com/office/drawing/2014/main" id="{9620A0F8-65FF-48CB-9882-E7D654356BA9}"/>
            </a:ext>
          </a:extLst>
        </xdr:cNvPr>
        <xdr:cNvSpPr txBox="1"/>
      </xdr:nvSpPr>
      <xdr:spPr>
        <a:xfrm>
          <a:off x="13500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273" name="n_4mainValue【保健センター・保健所】&#10;有形固定資産減価償却率">
          <a:extLst>
            <a:ext uri="{FF2B5EF4-FFF2-40B4-BE49-F238E27FC236}">
              <a16:creationId xmlns:a16="http://schemas.microsoft.com/office/drawing/2014/main" id="{A949385A-D73B-4595-A88F-AECAC1AD40AB}"/>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4" name="正方形/長方形 273">
          <a:extLst>
            <a:ext uri="{FF2B5EF4-FFF2-40B4-BE49-F238E27FC236}">
              <a16:creationId xmlns:a16="http://schemas.microsoft.com/office/drawing/2014/main" id="{383B9906-3AA0-43E5-BCAA-E876943E06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5" name="正方形/長方形 274">
          <a:extLst>
            <a:ext uri="{FF2B5EF4-FFF2-40B4-BE49-F238E27FC236}">
              <a16:creationId xmlns:a16="http://schemas.microsoft.com/office/drawing/2014/main" id="{F78BD616-97B3-439F-9588-E5EABFD15C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6" name="正方形/長方形 275">
          <a:extLst>
            <a:ext uri="{FF2B5EF4-FFF2-40B4-BE49-F238E27FC236}">
              <a16:creationId xmlns:a16="http://schemas.microsoft.com/office/drawing/2014/main" id="{1197A333-74C7-4FBB-B5F6-E228132E6A2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7" name="正方形/長方形 276">
          <a:extLst>
            <a:ext uri="{FF2B5EF4-FFF2-40B4-BE49-F238E27FC236}">
              <a16:creationId xmlns:a16="http://schemas.microsoft.com/office/drawing/2014/main" id="{2AFB8CC7-6D6F-4EFD-9F90-D12046FC79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8" name="正方形/長方形 277">
          <a:extLst>
            <a:ext uri="{FF2B5EF4-FFF2-40B4-BE49-F238E27FC236}">
              <a16:creationId xmlns:a16="http://schemas.microsoft.com/office/drawing/2014/main" id="{B25DEBA8-989F-47E5-90D2-084EC22146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9" name="正方形/長方形 278">
          <a:extLst>
            <a:ext uri="{FF2B5EF4-FFF2-40B4-BE49-F238E27FC236}">
              <a16:creationId xmlns:a16="http://schemas.microsoft.com/office/drawing/2014/main" id="{AEEB19C6-4F56-4C7D-9624-488E97B6E1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0" name="正方形/長方形 279">
          <a:extLst>
            <a:ext uri="{FF2B5EF4-FFF2-40B4-BE49-F238E27FC236}">
              <a16:creationId xmlns:a16="http://schemas.microsoft.com/office/drawing/2014/main" id="{369F2CAF-6FF8-4A79-AE7D-7955B884A4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1" name="正方形/長方形 280">
          <a:extLst>
            <a:ext uri="{FF2B5EF4-FFF2-40B4-BE49-F238E27FC236}">
              <a16:creationId xmlns:a16="http://schemas.microsoft.com/office/drawing/2014/main" id="{4ED746AC-1123-4E6B-B2E8-0A4DE7097D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2" name="テキスト ボックス 281">
          <a:extLst>
            <a:ext uri="{FF2B5EF4-FFF2-40B4-BE49-F238E27FC236}">
              <a16:creationId xmlns:a16="http://schemas.microsoft.com/office/drawing/2014/main" id="{70E93E49-411E-4EF8-8325-972C033B04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3" name="直線コネクタ 282">
          <a:extLst>
            <a:ext uri="{FF2B5EF4-FFF2-40B4-BE49-F238E27FC236}">
              <a16:creationId xmlns:a16="http://schemas.microsoft.com/office/drawing/2014/main" id="{F13E9087-6A85-4140-95D5-763F709423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84" name="直線コネクタ 283">
          <a:extLst>
            <a:ext uri="{FF2B5EF4-FFF2-40B4-BE49-F238E27FC236}">
              <a16:creationId xmlns:a16="http://schemas.microsoft.com/office/drawing/2014/main" id="{02587C89-6724-433A-9CBD-9FBEA548F21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85" name="テキスト ボックス 284">
          <a:extLst>
            <a:ext uri="{FF2B5EF4-FFF2-40B4-BE49-F238E27FC236}">
              <a16:creationId xmlns:a16="http://schemas.microsoft.com/office/drawing/2014/main" id="{6394D519-77BC-4B0C-918B-2ACC056A146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6" name="直線コネクタ 285">
          <a:extLst>
            <a:ext uri="{FF2B5EF4-FFF2-40B4-BE49-F238E27FC236}">
              <a16:creationId xmlns:a16="http://schemas.microsoft.com/office/drawing/2014/main" id="{2722FC73-F2D7-4C02-A1EC-37368C0B38A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7" name="テキスト ボックス 286">
          <a:extLst>
            <a:ext uri="{FF2B5EF4-FFF2-40B4-BE49-F238E27FC236}">
              <a16:creationId xmlns:a16="http://schemas.microsoft.com/office/drawing/2014/main" id="{7D14EADF-C726-4652-9F58-5FE5525E4AF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8" name="直線コネクタ 287">
          <a:extLst>
            <a:ext uri="{FF2B5EF4-FFF2-40B4-BE49-F238E27FC236}">
              <a16:creationId xmlns:a16="http://schemas.microsoft.com/office/drawing/2014/main" id="{E43EB135-1313-4404-ABD4-61B171FFFA2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9" name="テキスト ボックス 288">
          <a:extLst>
            <a:ext uri="{FF2B5EF4-FFF2-40B4-BE49-F238E27FC236}">
              <a16:creationId xmlns:a16="http://schemas.microsoft.com/office/drawing/2014/main" id="{C2D4F76D-3D20-4A51-86FF-A2464FAC8ED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90" name="直線コネクタ 289">
          <a:extLst>
            <a:ext uri="{FF2B5EF4-FFF2-40B4-BE49-F238E27FC236}">
              <a16:creationId xmlns:a16="http://schemas.microsoft.com/office/drawing/2014/main" id="{C57C4F73-DA63-45DD-ACD0-1BF593247F5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91" name="テキスト ボックス 290">
          <a:extLst>
            <a:ext uri="{FF2B5EF4-FFF2-40B4-BE49-F238E27FC236}">
              <a16:creationId xmlns:a16="http://schemas.microsoft.com/office/drawing/2014/main" id="{0A39287F-34B2-4A6C-B567-CF1E8577E62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2" name="直線コネクタ 291">
          <a:extLst>
            <a:ext uri="{FF2B5EF4-FFF2-40B4-BE49-F238E27FC236}">
              <a16:creationId xmlns:a16="http://schemas.microsoft.com/office/drawing/2014/main" id="{6556C1DE-04ED-465C-8A0B-B704FC0C8C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3" name="テキスト ボックス 292">
          <a:extLst>
            <a:ext uri="{FF2B5EF4-FFF2-40B4-BE49-F238E27FC236}">
              <a16:creationId xmlns:a16="http://schemas.microsoft.com/office/drawing/2014/main" id="{04BD7437-F121-4593-8206-754678D76D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4" name="【保健センター・保健所】&#10;一人当たり面積グラフ枠">
          <a:extLst>
            <a:ext uri="{FF2B5EF4-FFF2-40B4-BE49-F238E27FC236}">
              <a16:creationId xmlns:a16="http://schemas.microsoft.com/office/drawing/2014/main" id="{A5F64E7B-11F4-4F64-BD51-A061B3ADCCA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295" name="直線コネクタ 294">
          <a:extLst>
            <a:ext uri="{FF2B5EF4-FFF2-40B4-BE49-F238E27FC236}">
              <a16:creationId xmlns:a16="http://schemas.microsoft.com/office/drawing/2014/main" id="{6337C963-2367-4C05-B49B-ACD385E673DC}"/>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296" name="【保健センター・保健所】&#10;一人当たり面積最小値テキスト">
          <a:extLst>
            <a:ext uri="{FF2B5EF4-FFF2-40B4-BE49-F238E27FC236}">
              <a16:creationId xmlns:a16="http://schemas.microsoft.com/office/drawing/2014/main" id="{217D5D7A-3031-452A-9FE6-25618FE9C36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297" name="直線コネクタ 296">
          <a:extLst>
            <a:ext uri="{FF2B5EF4-FFF2-40B4-BE49-F238E27FC236}">
              <a16:creationId xmlns:a16="http://schemas.microsoft.com/office/drawing/2014/main" id="{97EF50A8-F1AB-468C-BC4C-9C59D69307E7}"/>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298" name="【保健センター・保健所】&#10;一人当たり面積最大値テキスト">
          <a:extLst>
            <a:ext uri="{FF2B5EF4-FFF2-40B4-BE49-F238E27FC236}">
              <a16:creationId xmlns:a16="http://schemas.microsoft.com/office/drawing/2014/main" id="{BB054F8B-03F5-4D47-9353-8AD9E22D2B4C}"/>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299" name="直線コネクタ 298">
          <a:extLst>
            <a:ext uri="{FF2B5EF4-FFF2-40B4-BE49-F238E27FC236}">
              <a16:creationId xmlns:a16="http://schemas.microsoft.com/office/drawing/2014/main" id="{2C8B2F71-537A-4C5D-B2EA-CB6316AB5C6C}"/>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300" name="【保健センター・保健所】&#10;一人当たり面積平均値テキスト">
          <a:extLst>
            <a:ext uri="{FF2B5EF4-FFF2-40B4-BE49-F238E27FC236}">
              <a16:creationId xmlns:a16="http://schemas.microsoft.com/office/drawing/2014/main" id="{8F5ADC06-C426-4D07-8AC4-B4BE330FDF9F}"/>
            </a:ext>
          </a:extLst>
        </xdr:cNvPr>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301" name="フローチャート: 判断 300">
          <a:extLst>
            <a:ext uri="{FF2B5EF4-FFF2-40B4-BE49-F238E27FC236}">
              <a16:creationId xmlns:a16="http://schemas.microsoft.com/office/drawing/2014/main" id="{A32AF831-46A1-4422-9789-256068F2BE8D}"/>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302" name="フローチャート: 判断 301">
          <a:extLst>
            <a:ext uri="{FF2B5EF4-FFF2-40B4-BE49-F238E27FC236}">
              <a16:creationId xmlns:a16="http://schemas.microsoft.com/office/drawing/2014/main" id="{56875E98-547E-4D66-B192-174E64823C73}"/>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303" name="フローチャート: 判断 302">
          <a:extLst>
            <a:ext uri="{FF2B5EF4-FFF2-40B4-BE49-F238E27FC236}">
              <a16:creationId xmlns:a16="http://schemas.microsoft.com/office/drawing/2014/main" id="{3305444B-90BD-4BC7-BE80-49F7BDA63F12}"/>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304" name="フローチャート: 判断 303">
          <a:extLst>
            <a:ext uri="{FF2B5EF4-FFF2-40B4-BE49-F238E27FC236}">
              <a16:creationId xmlns:a16="http://schemas.microsoft.com/office/drawing/2014/main" id="{1EE7907A-310C-4011-B8F1-200C8435CAD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305" name="フローチャート: 判断 304">
          <a:extLst>
            <a:ext uri="{FF2B5EF4-FFF2-40B4-BE49-F238E27FC236}">
              <a16:creationId xmlns:a16="http://schemas.microsoft.com/office/drawing/2014/main" id="{1DDE0514-A426-45E6-B0A2-425512D5C74A}"/>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23DDCEAA-9CC8-4366-9684-B2B0202530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E1570D4D-B477-4A7E-8F75-AD7153CC73B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751FFE29-672C-4660-8E9D-4E460296D4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E4660CE3-0246-4FDA-8BD5-76720F10D5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F04EDE07-21F8-40BB-8267-8F105CD856A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45212</xdr:rowOff>
    </xdr:from>
    <xdr:to>
      <xdr:col>116</xdr:col>
      <xdr:colOff>114300</xdr:colOff>
      <xdr:row>56</xdr:row>
      <xdr:rowOff>146812</xdr:rowOff>
    </xdr:to>
    <xdr:sp macro="" textlink="">
      <xdr:nvSpPr>
        <xdr:cNvPr id="311" name="楕円 310">
          <a:extLst>
            <a:ext uri="{FF2B5EF4-FFF2-40B4-BE49-F238E27FC236}">
              <a16:creationId xmlns:a16="http://schemas.microsoft.com/office/drawing/2014/main" id="{15F3480F-1308-4EA6-8181-AE47887C3840}"/>
            </a:ext>
          </a:extLst>
        </xdr:cNvPr>
        <xdr:cNvSpPr/>
      </xdr:nvSpPr>
      <xdr:spPr>
        <a:xfrm>
          <a:off x="221107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169689</xdr:rowOff>
    </xdr:from>
    <xdr:ext cx="469744" cy="259045"/>
    <xdr:sp macro="" textlink="">
      <xdr:nvSpPr>
        <xdr:cNvPr id="312" name="【保健センター・保健所】&#10;一人当たり面積該当値テキスト">
          <a:extLst>
            <a:ext uri="{FF2B5EF4-FFF2-40B4-BE49-F238E27FC236}">
              <a16:creationId xmlns:a16="http://schemas.microsoft.com/office/drawing/2014/main" id="{51FEB61F-B0EE-4EFB-8EB4-69794B586A2E}"/>
            </a:ext>
          </a:extLst>
        </xdr:cNvPr>
        <xdr:cNvSpPr txBox="1"/>
      </xdr:nvSpPr>
      <xdr:spPr>
        <a:xfrm>
          <a:off x="22199600" y="959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47498</xdr:rowOff>
    </xdr:from>
    <xdr:to>
      <xdr:col>112</xdr:col>
      <xdr:colOff>38100</xdr:colOff>
      <xdr:row>56</xdr:row>
      <xdr:rowOff>149098</xdr:rowOff>
    </xdr:to>
    <xdr:sp macro="" textlink="">
      <xdr:nvSpPr>
        <xdr:cNvPr id="313" name="楕円 312">
          <a:extLst>
            <a:ext uri="{FF2B5EF4-FFF2-40B4-BE49-F238E27FC236}">
              <a16:creationId xmlns:a16="http://schemas.microsoft.com/office/drawing/2014/main" id="{9813ABF7-F4D5-4D94-8107-B58D164AE355}"/>
            </a:ext>
          </a:extLst>
        </xdr:cNvPr>
        <xdr:cNvSpPr/>
      </xdr:nvSpPr>
      <xdr:spPr>
        <a:xfrm>
          <a:off x="21272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96012</xdr:rowOff>
    </xdr:from>
    <xdr:to>
      <xdr:col>116</xdr:col>
      <xdr:colOff>63500</xdr:colOff>
      <xdr:row>56</xdr:row>
      <xdr:rowOff>98298</xdr:rowOff>
    </xdr:to>
    <xdr:cxnSp macro="">
      <xdr:nvCxnSpPr>
        <xdr:cNvPr id="314" name="直線コネクタ 313">
          <a:extLst>
            <a:ext uri="{FF2B5EF4-FFF2-40B4-BE49-F238E27FC236}">
              <a16:creationId xmlns:a16="http://schemas.microsoft.com/office/drawing/2014/main" id="{36FBBF11-D3F2-47D1-86A9-2D0243944822}"/>
            </a:ext>
          </a:extLst>
        </xdr:cNvPr>
        <xdr:cNvCxnSpPr/>
      </xdr:nvCxnSpPr>
      <xdr:spPr>
        <a:xfrm flipV="1">
          <a:off x="21323300" y="96972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68072</xdr:rowOff>
    </xdr:from>
    <xdr:to>
      <xdr:col>107</xdr:col>
      <xdr:colOff>101600</xdr:colOff>
      <xdr:row>56</xdr:row>
      <xdr:rowOff>169672</xdr:rowOff>
    </xdr:to>
    <xdr:sp macro="" textlink="">
      <xdr:nvSpPr>
        <xdr:cNvPr id="315" name="楕円 314">
          <a:extLst>
            <a:ext uri="{FF2B5EF4-FFF2-40B4-BE49-F238E27FC236}">
              <a16:creationId xmlns:a16="http://schemas.microsoft.com/office/drawing/2014/main" id="{C2AC2B0B-BC67-4D81-9DEE-26BD103710B1}"/>
            </a:ext>
          </a:extLst>
        </xdr:cNvPr>
        <xdr:cNvSpPr/>
      </xdr:nvSpPr>
      <xdr:spPr>
        <a:xfrm>
          <a:off x="20383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98298</xdr:rowOff>
    </xdr:from>
    <xdr:to>
      <xdr:col>111</xdr:col>
      <xdr:colOff>177800</xdr:colOff>
      <xdr:row>56</xdr:row>
      <xdr:rowOff>118872</xdr:rowOff>
    </xdr:to>
    <xdr:cxnSp macro="">
      <xdr:nvCxnSpPr>
        <xdr:cNvPr id="316" name="直線コネクタ 315">
          <a:extLst>
            <a:ext uri="{FF2B5EF4-FFF2-40B4-BE49-F238E27FC236}">
              <a16:creationId xmlns:a16="http://schemas.microsoft.com/office/drawing/2014/main" id="{B3161443-CAE5-48ED-8ED2-B44F06EAF3F5}"/>
            </a:ext>
          </a:extLst>
        </xdr:cNvPr>
        <xdr:cNvCxnSpPr/>
      </xdr:nvCxnSpPr>
      <xdr:spPr>
        <a:xfrm flipV="1">
          <a:off x="20434300" y="96994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86360</xdr:rowOff>
    </xdr:from>
    <xdr:to>
      <xdr:col>102</xdr:col>
      <xdr:colOff>165100</xdr:colOff>
      <xdr:row>57</xdr:row>
      <xdr:rowOff>16510</xdr:rowOff>
    </xdr:to>
    <xdr:sp macro="" textlink="">
      <xdr:nvSpPr>
        <xdr:cNvPr id="317" name="楕円 316">
          <a:extLst>
            <a:ext uri="{FF2B5EF4-FFF2-40B4-BE49-F238E27FC236}">
              <a16:creationId xmlns:a16="http://schemas.microsoft.com/office/drawing/2014/main" id="{55ADC27B-3DB3-43F8-B166-38C2E35D1F02}"/>
            </a:ext>
          </a:extLst>
        </xdr:cNvPr>
        <xdr:cNvSpPr/>
      </xdr:nvSpPr>
      <xdr:spPr>
        <a:xfrm>
          <a:off x="19494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118872</xdr:rowOff>
    </xdr:from>
    <xdr:to>
      <xdr:col>107</xdr:col>
      <xdr:colOff>50800</xdr:colOff>
      <xdr:row>56</xdr:row>
      <xdr:rowOff>137160</xdr:rowOff>
    </xdr:to>
    <xdr:cxnSp macro="">
      <xdr:nvCxnSpPr>
        <xdr:cNvPr id="318" name="直線コネクタ 317">
          <a:extLst>
            <a:ext uri="{FF2B5EF4-FFF2-40B4-BE49-F238E27FC236}">
              <a16:creationId xmlns:a16="http://schemas.microsoft.com/office/drawing/2014/main" id="{BABAD535-E968-45A8-A978-A23CFD937DB9}"/>
            </a:ext>
          </a:extLst>
        </xdr:cNvPr>
        <xdr:cNvCxnSpPr/>
      </xdr:nvCxnSpPr>
      <xdr:spPr>
        <a:xfrm flipV="1">
          <a:off x="19545300" y="9720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102362</xdr:rowOff>
    </xdr:from>
    <xdr:to>
      <xdr:col>98</xdr:col>
      <xdr:colOff>38100</xdr:colOff>
      <xdr:row>57</xdr:row>
      <xdr:rowOff>32512</xdr:rowOff>
    </xdr:to>
    <xdr:sp macro="" textlink="">
      <xdr:nvSpPr>
        <xdr:cNvPr id="319" name="楕円 318">
          <a:extLst>
            <a:ext uri="{FF2B5EF4-FFF2-40B4-BE49-F238E27FC236}">
              <a16:creationId xmlns:a16="http://schemas.microsoft.com/office/drawing/2014/main" id="{D85CD45C-6FF9-4C5B-99A5-EC35A021DB59}"/>
            </a:ext>
          </a:extLst>
        </xdr:cNvPr>
        <xdr:cNvSpPr/>
      </xdr:nvSpPr>
      <xdr:spPr>
        <a:xfrm>
          <a:off x="186055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137160</xdr:rowOff>
    </xdr:from>
    <xdr:to>
      <xdr:col>102</xdr:col>
      <xdr:colOff>114300</xdr:colOff>
      <xdr:row>56</xdr:row>
      <xdr:rowOff>153162</xdr:rowOff>
    </xdr:to>
    <xdr:cxnSp macro="">
      <xdr:nvCxnSpPr>
        <xdr:cNvPr id="320" name="直線コネクタ 319">
          <a:extLst>
            <a:ext uri="{FF2B5EF4-FFF2-40B4-BE49-F238E27FC236}">
              <a16:creationId xmlns:a16="http://schemas.microsoft.com/office/drawing/2014/main" id="{D977CB1C-3018-45E0-A272-FDC99892837A}"/>
            </a:ext>
          </a:extLst>
        </xdr:cNvPr>
        <xdr:cNvCxnSpPr/>
      </xdr:nvCxnSpPr>
      <xdr:spPr>
        <a:xfrm flipV="1">
          <a:off x="18656300" y="97383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321" name="n_1aveValue【保健センター・保健所】&#10;一人当たり面積">
          <a:extLst>
            <a:ext uri="{FF2B5EF4-FFF2-40B4-BE49-F238E27FC236}">
              <a16:creationId xmlns:a16="http://schemas.microsoft.com/office/drawing/2014/main" id="{ED77DFD6-0E9E-4A7A-9476-9089A42BD3F4}"/>
            </a:ext>
          </a:extLst>
        </xdr:cNvPr>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322" name="n_2aveValue【保健センター・保健所】&#10;一人当たり面積">
          <a:extLst>
            <a:ext uri="{FF2B5EF4-FFF2-40B4-BE49-F238E27FC236}">
              <a16:creationId xmlns:a16="http://schemas.microsoft.com/office/drawing/2014/main" id="{B148C165-6206-4466-B802-A18E9B043B36}"/>
            </a:ext>
          </a:extLst>
        </xdr:cNvPr>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323" name="n_3aveValue【保健センター・保健所】&#10;一人当たり面積">
          <a:extLst>
            <a:ext uri="{FF2B5EF4-FFF2-40B4-BE49-F238E27FC236}">
              <a16:creationId xmlns:a16="http://schemas.microsoft.com/office/drawing/2014/main" id="{59BEA63D-BD4D-4632-8C1E-29EC4059EF06}"/>
            </a:ext>
          </a:extLst>
        </xdr:cNvPr>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156227</xdr:rowOff>
    </xdr:from>
    <xdr:ext cx="469744" cy="259045"/>
    <xdr:sp macro="" textlink="">
      <xdr:nvSpPr>
        <xdr:cNvPr id="324" name="n_4aveValue【保健センター・保健所】&#10;一人当たり面積">
          <a:extLst>
            <a:ext uri="{FF2B5EF4-FFF2-40B4-BE49-F238E27FC236}">
              <a16:creationId xmlns:a16="http://schemas.microsoft.com/office/drawing/2014/main" id="{A651437B-5445-450D-B358-5D9736947491}"/>
            </a:ext>
          </a:extLst>
        </xdr:cNvPr>
        <xdr:cNvSpPr txBox="1"/>
      </xdr:nvSpPr>
      <xdr:spPr>
        <a:xfrm>
          <a:off x="18421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165625</xdr:rowOff>
    </xdr:from>
    <xdr:ext cx="469744" cy="259045"/>
    <xdr:sp macro="" textlink="">
      <xdr:nvSpPr>
        <xdr:cNvPr id="325" name="n_1mainValue【保健センター・保健所】&#10;一人当たり面積">
          <a:extLst>
            <a:ext uri="{FF2B5EF4-FFF2-40B4-BE49-F238E27FC236}">
              <a16:creationId xmlns:a16="http://schemas.microsoft.com/office/drawing/2014/main" id="{14A3B60D-47C4-4A34-B77F-50F3EB5238F4}"/>
            </a:ext>
          </a:extLst>
        </xdr:cNvPr>
        <xdr:cNvSpPr txBox="1"/>
      </xdr:nvSpPr>
      <xdr:spPr>
        <a:xfrm>
          <a:off x="21075727" y="942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14749</xdr:rowOff>
    </xdr:from>
    <xdr:ext cx="469744" cy="259045"/>
    <xdr:sp macro="" textlink="">
      <xdr:nvSpPr>
        <xdr:cNvPr id="326" name="n_2mainValue【保健センター・保健所】&#10;一人当たり面積">
          <a:extLst>
            <a:ext uri="{FF2B5EF4-FFF2-40B4-BE49-F238E27FC236}">
              <a16:creationId xmlns:a16="http://schemas.microsoft.com/office/drawing/2014/main" id="{4F9DC1D9-F8DA-4474-9B92-6C16D8334C2B}"/>
            </a:ext>
          </a:extLst>
        </xdr:cNvPr>
        <xdr:cNvSpPr txBox="1"/>
      </xdr:nvSpPr>
      <xdr:spPr>
        <a:xfrm>
          <a:off x="20199427" y="944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33037</xdr:rowOff>
    </xdr:from>
    <xdr:ext cx="469744" cy="259045"/>
    <xdr:sp macro="" textlink="">
      <xdr:nvSpPr>
        <xdr:cNvPr id="327" name="n_3mainValue【保健センター・保健所】&#10;一人当たり面積">
          <a:extLst>
            <a:ext uri="{FF2B5EF4-FFF2-40B4-BE49-F238E27FC236}">
              <a16:creationId xmlns:a16="http://schemas.microsoft.com/office/drawing/2014/main" id="{4B2872DB-17EF-4FC8-9847-B404F23A8E22}"/>
            </a:ext>
          </a:extLst>
        </xdr:cNvPr>
        <xdr:cNvSpPr txBox="1"/>
      </xdr:nvSpPr>
      <xdr:spPr>
        <a:xfrm>
          <a:off x="19310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49039</xdr:rowOff>
    </xdr:from>
    <xdr:ext cx="469744" cy="259045"/>
    <xdr:sp macro="" textlink="">
      <xdr:nvSpPr>
        <xdr:cNvPr id="328" name="n_4mainValue【保健センター・保健所】&#10;一人当たり面積">
          <a:extLst>
            <a:ext uri="{FF2B5EF4-FFF2-40B4-BE49-F238E27FC236}">
              <a16:creationId xmlns:a16="http://schemas.microsoft.com/office/drawing/2014/main" id="{CF4F102B-8C3C-4ACD-884F-AFF1E4FDC453}"/>
            </a:ext>
          </a:extLst>
        </xdr:cNvPr>
        <xdr:cNvSpPr txBox="1"/>
      </xdr:nvSpPr>
      <xdr:spPr>
        <a:xfrm>
          <a:off x="18421427" y="947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CD1DB682-5F3F-4F4A-88D9-ECEED76510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0CD4CA12-E4B3-45E4-98C6-DE1B8CEDEB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F273277C-57BA-4A64-9128-5B57901915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5D468649-82AE-4A0F-ADE9-D0A1A85655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F106967B-DD32-46DE-B22C-47434A5D78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37E9635D-B05E-4B53-8EDF-C8626A59BE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92B6024B-3C64-4DDD-9470-F15A1C1A3A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EEA09BD4-EF1F-4B67-8F08-E97B4E2CD1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FCD2435C-2AA0-45FE-8628-508E9199999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DB4EA381-231F-40B3-BFE8-43184B0C441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DE75E22A-830D-4904-829D-89B2D89144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64D2E1B0-B21B-4BB8-864D-F40934A5B67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5E849F80-7BD6-4275-B4D8-AEE5EDBC396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B549089E-044E-4ECB-AA24-488C368DF1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DC4193F5-54CE-40C8-9E39-04CA53E48C8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0E96110C-DA31-4520-A40E-FA7416A782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49261CD4-E926-4890-A06F-7B4BED6C512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5429A524-3C64-4CA7-B6D6-68DA391208F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9670AC5D-6F16-430B-A51C-0DAD8B1629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6A90CBA3-DFED-4E47-B94D-88B0C9C48F9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78D2DB0E-D095-446A-B19D-58AB012D726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29D13357-9358-4510-8F65-967C689617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FA0C8004-AA14-434E-AF91-F4C5787A7C1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3DD5A353-4B95-4043-98E1-D18DA846986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E73BB0EF-79ED-4B0A-B15F-25A07203AB1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F9D023EF-2371-41FC-B71E-81C229C0B0D2}"/>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988FC29C-3F90-4409-A74E-AAC842C2DF2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C5F6092E-5460-45B0-811D-C1F9583092D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0598CC2E-4D95-466D-9C2E-ED597C3B6CD3}"/>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358" name="直線コネクタ 357">
          <a:extLst>
            <a:ext uri="{FF2B5EF4-FFF2-40B4-BE49-F238E27FC236}">
              <a16:creationId xmlns:a16="http://schemas.microsoft.com/office/drawing/2014/main" id="{7773417C-A6F1-4E3F-BE5E-1F628185689F}"/>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F7E92FF9-DD48-4563-ACC6-0EE2FEBAB87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360" name="フローチャート: 判断 359">
          <a:extLst>
            <a:ext uri="{FF2B5EF4-FFF2-40B4-BE49-F238E27FC236}">
              <a16:creationId xmlns:a16="http://schemas.microsoft.com/office/drawing/2014/main" id="{2CB1BD14-3FF2-4269-BA00-E95303C6AE24}"/>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361" name="フローチャート: 判断 360">
          <a:extLst>
            <a:ext uri="{FF2B5EF4-FFF2-40B4-BE49-F238E27FC236}">
              <a16:creationId xmlns:a16="http://schemas.microsoft.com/office/drawing/2014/main" id="{3BD4C93B-9D8C-4BEB-A449-4D9E144B11E7}"/>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362" name="フローチャート: 判断 361">
          <a:extLst>
            <a:ext uri="{FF2B5EF4-FFF2-40B4-BE49-F238E27FC236}">
              <a16:creationId xmlns:a16="http://schemas.microsoft.com/office/drawing/2014/main" id="{E2961CC5-0E09-4B36-8E1A-0619F56D4FD1}"/>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363" name="フローチャート: 判断 362">
          <a:extLst>
            <a:ext uri="{FF2B5EF4-FFF2-40B4-BE49-F238E27FC236}">
              <a16:creationId xmlns:a16="http://schemas.microsoft.com/office/drawing/2014/main" id="{92694D7D-1C3C-45CA-8D20-06B2C78C595C}"/>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364" name="フローチャート: 判断 363">
          <a:extLst>
            <a:ext uri="{FF2B5EF4-FFF2-40B4-BE49-F238E27FC236}">
              <a16:creationId xmlns:a16="http://schemas.microsoft.com/office/drawing/2014/main" id="{134077E4-8226-42A4-B536-ACF0238E4C01}"/>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B49CEB75-4F73-4F02-945E-C55103121A1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4CAF25B4-9B0B-455D-8B84-84EAF7EAF9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8C594BC5-15E4-47DC-BE0C-74CE21AE726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E3B167D3-D59D-4B1A-BC87-01FF447CC07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79F8659F-3AAA-4949-A1C4-E43B3407C6E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370" name="楕円 369">
          <a:extLst>
            <a:ext uri="{FF2B5EF4-FFF2-40B4-BE49-F238E27FC236}">
              <a16:creationId xmlns:a16="http://schemas.microsoft.com/office/drawing/2014/main" id="{799E330E-DE71-4F7C-A389-7198F724CA2B}"/>
            </a:ext>
          </a:extLst>
        </xdr:cNvPr>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113047</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C97EEC92-E515-4B76-9B98-A0D49373EFBA}"/>
            </a:ext>
          </a:extLst>
        </xdr:cNvPr>
        <xdr:cNvSpPr txBox="1"/>
      </xdr:nvSpPr>
      <xdr:spPr>
        <a:xfrm>
          <a:off x="16357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372" name="楕円 371">
          <a:extLst>
            <a:ext uri="{FF2B5EF4-FFF2-40B4-BE49-F238E27FC236}">
              <a16:creationId xmlns:a16="http://schemas.microsoft.com/office/drawing/2014/main" id="{3A0ADB6A-4D3A-4C25-AE57-460FC3F84902}"/>
            </a:ext>
          </a:extLst>
        </xdr:cNvPr>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82</xdr:row>
      <xdr:rowOff>140970</xdr:rowOff>
    </xdr:to>
    <xdr:cxnSp macro="">
      <xdr:nvCxnSpPr>
        <xdr:cNvPr id="373" name="直線コネクタ 372">
          <a:extLst>
            <a:ext uri="{FF2B5EF4-FFF2-40B4-BE49-F238E27FC236}">
              <a16:creationId xmlns:a16="http://schemas.microsoft.com/office/drawing/2014/main" id="{86C24123-195F-4F93-8393-24C7686F6D2D}"/>
            </a:ext>
          </a:extLst>
        </xdr:cNvPr>
        <xdr:cNvCxnSpPr/>
      </xdr:nvCxnSpPr>
      <xdr:spPr>
        <a:xfrm>
          <a:off x="15481300" y="141639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18324</xdr:rowOff>
    </xdr:from>
    <xdr:to>
      <xdr:col>76</xdr:col>
      <xdr:colOff>165100</xdr:colOff>
      <xdr:row>82</xdr:row>
      <xdr:rowOff>119924</xdr:rowOff>
    </xdr:to>
    <xdr:sp macro="" textlink="">
      <xdr:nvSpPr>
        <xdr:cNvPr id="374" name="楕円 373">
          <a:extLst>
            <a:ext uri="{FF2B5EF4-FFF2-40B4-BE49-F238E27FC236}">
              <a16:creationId xmlns:a16="http://schemas.microsoft.com/office/drawing/2014/main" id="{8E59AEFC-7B09-45F6-886C-16D5AF53237B}"/>
            </a:ext>
          </a:extLst>
        </xdr:cNvPr>
        <xdr:cNvSpPr/>
      </xdr:nvSpPr>
      <xdr:spPr>
        <a:xfrm>
          <a:off x="14541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69124</xdr:rowOff>
    </xdr:from>
    <xdr:to>
      <xdr:col>81</xdr:col>
      <xdr:colOff>50800</xdr:colOff>
      <xdr:row>82</xdr:row>
      <xdr:rowOff>105048</xdr:rowOff>
    </xdr:to>
    <xdr:cxnSp macro="">
      <xdr:nvCxnSpPr>
        <xdr:cNvPr id="375" name="直線コネクタ 374">
          <a:extLst>
            <a:ext uri="{FF2B5EF4-FFF2-40B4-BE49-F238E27FC236}">
              <a16:creationId xmlns:a16="http://schemas.microsoft.com/office/drawing/2014/main" id="{BE930380-B328-4C50-A0A1-FA29C6A2F4B4}"/>
            </a:ext>
          </a:extLst>
        </xdr:cNvPr>
        <xdr:cNvCxnSpPr/>
      </xdr:nvCxnSpPr>
      <xdr:spPr>
        <a:xfrm>
          <a:off x="14592300" y="141280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155484</xdr:rowOff>
    </xdr:from>
    <xdr:to>
      <xdr:col>72</xdr:col>
      <xdr:colOff>38100</xdr:colOff>
      <xdr:row>82</xdr:row>
      <xdr:rowOff>85634</xdr:rowOff>
    </xdr:to>
    <xdr:sp macro="" textlink="">
      <xdr:nvSpPr>
        <xdr:cNvPr id="376" name="楕円 375">
          <a:extLst>
            <a:ext uri="{FF2B5EF4-FFF2-40B4-BE49-F238E27FC236}">
              <a16:creationId xmlns:a16="http://schemas.microsoft.com/office/drawing/2014/main" id="{7A77374B-E418-4A0B-A4DE-8714D790061A}"/>
            </a:ext>
          </a:extLst>
        </xdr:cNvPr>
        <xdr:cNvSpPr/>
      </xdr:nvSpPr>
      <xdr:spPr>
        <a:xfrm>
          <a:off x="13652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34834</xdr:rowOff>
    </xdr:from>
    <xdr:to>
      <xdr:col>76</xdr:col>
      <xdr:colOff>114300</xdr:colOff>
      <xdr:row>82</xdr:row>
      <xdr:rowOff>69124</xdr:rowOff>
    </xdr:to>
    <xdr:cxnSp macro="">
      <xdr:nvCxnSpPr>
        <xdr:cNvPr id="377" name="直線コネクタ 376">
          <a:extLst>
            <a:ext uri="{FF2B5EF4-FFF2-40B4-BE49-F238E27FC236}">
              <a16:creationId xmlns:a16="http://schemas.microsoft.com/office/drawing/2014/main" id="{2B53F97F-E89F-4DF3-B846-94F734F5C809}"/>
            </a:ext>
          </a:extLst>
        </xdr:cNvPr>
        <xdr:cNvCxnSpPr/>
      </xdr:nvCxnSpPr>
      <xdr:spPr>
        <a:xfrm>
          <a:off x="13703300" y="1409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116295</xdr:rowOff>
    </xdr:from>
    <xdr:to>
      <xdr:col>67</xdr:col>
      <xdr:colOff>101600</xdr:colOff>
      <xdr:row>82</xdr:row>
      <xdr:rowOff>46445</xdr:rowOff>
    </xdr:to>
    <xdr:sp macro="" textlink="">
      <xdr:nvSpPr>
        <xdr:cNvPr id="378" name="楕円 377">
          <a:extLst>
            <a:ext uri="{FF2B5EF4-FFF2-40B4-BE49-F238E27FC236}">
              <a16:creationId xmlns:a16="http://schemas.microsoft.com/office/drawing/2014/main" id="{36204705-E0B1-4894-89F4-5A60C196F50D}"/>
            </a:ext>
          </a:extLst>
        </xdr:cNvPr>
        <xdr:cNvSpPr/>
      </xdr:nvSpPr>
      <xdr:spPr>
        <a:xfrm>
          <a:off x="12763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167095</xdr:rowOff>
    </xdr:from>
    <xdr:to>
      <xdr:col>71</xdr:col>
      <xdr:colOff>177800</xdr:colOff>
      <xdr:row>82</xdr:row>
      <xdr:rowOff>34834</xdr:rowOff>
    </xdr:to>
    <xdr:cxnSp macro="">
      <xdr:nvCxnSpPr>
        <xdr:cNvPr id="379" name="直線コネクタ 378">
          <a:extLst>
            <a:ext uri="{FF2B5EF4-FFF2-40B4-BE49-F238E27FC236}">
              <a16:creationId xmlns:a16="http://schemas.microsoft.com/office/drawing/2014/main" id="{B9BC7B83-5118-4E36-AA74-90061C3CEDFB}"/>
            </a:ext>
          </a:extLst>
        </xdr:cNvPr>
        <xdr:cNvCxnSpPr/>
      </xdr:nvCxnSpPr>
      <xdr:spPr>
        <a:xfrm>
          <a:off x="12814300" y="140545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380" name="n_1aveValue【消防施設】&#10;有形固定資産減価償却率">
          <a:extLst>
            <a:ext uri="{FF2B5EF4-FFF2-40B4-BE49-F238E27FC236}">
              <a16:creationId xmlns:a16="http://schemas.microsoft.com/office/drawing/2014/main" id="{EAD25591-9D35-488D-99C2-DA292FA82B7D}"/>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381" name="n_2aveValue【消防施設】&#10;有形固定資産減価償却率">
          <a:extLst>
            <a:ext uri="{FF2B5EF4-FFF2-40B4-BE49-F238E27FC236}">
              <a16:creationId xmlns:a16="http://schemas.microsoft.com/office/drawing/2014/main" id="{BFBA7673-D9E8-453E-9BAD-8FB212D0132B}"/>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382" name="n_3aveValue【消防施設】&#10;有形固定資産減価償却率">
          <a:extLst>
            <a:ext uri="{FF2B5EF4-FFF2-40B4-BE49-F238E27FC236}">
              <a16:creationId xmlns:a16="http://schemas.microsoft.com/office/drawing/2014/main" id="{B89960B8-CA66-42FF-A4F4-832E20A4A777}"/>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383" name="n_4aveValue【消防施設】&#10;有形固定資産減価償却率">
          <a:extLst>
            <a:ext uri="{FF2B5EF4-FFF2-40B4-BE49-F238E27FC236}">
              <a16:creationId xmlns:a16="http://schemas.microsoft.com/office/drawing/2014/main" id="{C8A7D060-08B6-46BA-8245-4523183CD5A7}"/>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384" name="n_1mainValue【消防施設】&#10;有形固定資産減価償却率">
          <a:extLst>
            <a:ext uri="{FF2B5EF4-FFF2-40B4-BE49-F238E27FC236}">
              <a16:creationId xmlns:a16="http://schemas.microsoft.com/office/drawing/2014/main" id="{37839A67-12EA-461C-8B55-E27A11715D33}"/>
            </a:ext>
          </a:extLst>
        </xdr:cNvPr>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136451</xdr:rowOff>
    </xdr:from>
    <xdr:ext cx="405111" cy="259045"/>
    <xdr:sp macro="" textlink="">
      <xdr:nvSpPr>
        <xdr:cNvPr id="385" name="n_2mainValue【消防施設】&#10;有形固定資産減価償却率">
          <a:extLst>
            <a:ext uri="{FF2B5EF4-FFF2-40B4-BE49-F238E27FC236}">
              <a16:creationId xmlns:a16="http://schemas.microsoft.com/office/drawing/2014/main" id="{E2A950A8-EB52-4AC3-A7B6-550B6F13FCE0}"/>
            </a:ext>
          </a:extLst>
        </xdr:cNvPr>
        <xdr:cNvSpPr txBox="1"/>
      </xdr:nvSpPr>
      <xdr:spPr>
        <a:xfrm>
          <a:off x="14389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102161</xdr:rowOff>
    </xdr:from>
    <xdr:ext cx="405111" cy="259045"/>
    <xdr:sp macro="" textlink="">
      <xdr:nvSpPr>
        <xdr:cNvPr id="386" name="n_3mainValue【消防施設】&#10;有形固定資産減価償却率">
          <a:extLst>
            <a:ext uri="{FF2B5EF4-FFF2-40B4-BE49-F238E27FC236}">
              <a16:creationId xmlns:a16="http://schemas.microsoft.com/office/drawing/2014/main" id="{F415CB18-DD07-4C01-AB1E-06FC2F303E1E}"/>
            </a:ext>
          </a:extLst>
        </xdr:cNvPr>
        <xdr:cNvSpPr txBox="1"/>
      </xdr:nvSpPr>
      <xdr:spPr>
        <a:xfrm>
          <a:off x="13500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62972</xdr:rowOff>
    </xdr:from>
    <xdr:ext cx="405111" cy="259045"/>
    <xdr:sp macro="" textlink="">
      <xdr:nvSpPr>
        <xdr:cNvPr id="387" name="n_4mainValue【消防施設】&#10;有形固定資産減価償却率">
          <a:extLst>
            <a:ext uri="{FF2B5EF4-FFF2-40B4-BE49-F238E27FC236}">
              <a16:creationId xmlns:a16="http://schemas.microsoft.com/office/drawing/2014/main" id="{E21B3C7E-8654-4202-94E3-AC6EA54B6F1A}"/>
            </a:ext>
          </a:extLst>
        </xdr:cNvPr>
        <xdr:cNvSpPr txBox="1"/>
      </xdr:nvSpPr>
      <xdr:spPr>
        <a:xfrm>
          <a:off x="12611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1D78497D-4096-4417-89F4-DA2433F31C9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A23EDB96-7085-4235-ADBE-7AA96816C3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BEA4B3E5-609B-490F-BAE0-66470CF0DF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C7062410-74BF-44B0-AE49-93266EF6FC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F28FAFC4-9EBF-4C65-9BDB-0C47E24DD0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3FC70B35-5652-460A-9027-341A4D758E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7B3AC5A1-1719-4CB4-9B31-2ABFD16769F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E9BABC9B-78CC-4832-9F63-BAE9E919F3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474DAB58-D736-4A78-AFFC-5D388A6637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F99FF8E3-E894-4EFB-8478-3CFB5658B42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a:extLst>
            <a:ext uri="{FF2B5EF4-FFF2-40B4-BE49-F238E27FC236}">
              <a16:creationId xmlns:a16="http://schemas.microsoft.com/office/drawing/2014/main" id="{AC439F09-7213-4ABB-853C-4E05B9D2001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a:extLst>
            <a:ext uri="{FF2B5EF4-FFF2-40B4-BE49-F238E27FC236}">
              <a16:creationId xmlns:a16="http://schemas.microsoft.com/office/drawing/2014/main" id="{968ACD9F-B425-4456-A9A9-6C74DE4A226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a:extLst>
            <a:ext uri="{FF2B5EF4-FFF2-40B4-BE49-F238E27FC236}">
              <a16:creationId xmlns:a16="http://schemas.microsoft.com/office/drawing/2014/main" id="{6F1AABC1-C893-46A4-B88E-A66F50E1E3E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a:extLst>
            <a:ext uri="{FF2B5EF4-FFF2-40B4-BE49-F238E27FC236}">
              <a16:creationId xmlns:a16="http://schemas.microsoft.com/office/drawing/2014/main" id="{4E69E449-B8DC-4470-AFD2-FF0B865812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a:extLst>
            <a:ext uri="{FF2B5EF4-FFF2-40B4-BE49-F238E27FC236}">
              <a16:creationId xmlns:a16="http://schemas.microsoft.com/office/drawing/2014/main" id="{3007F1C8-97AF-48FE-91AF-FF09BC0E9A5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a:extLst>
            <a:ext uri="{FF2B5EF4-FFF2-40B4-BE49-F238E27FC236}">
              <a16:creationId xmlns:a16="http://schemas.microsoft.com/office/drawing/2014/main" id="{AE3C7364-85D4-4277-A12F-B56A943D9F2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a:extLst>
            <a:ext uri="{FF2B5EF4-FFF2-40B4-BE49-F238E27FC236}">
              <a16:creationId xmlns:a16="http://schemas.microsoft.com/office/drawing/2014/main" id="{48FD64DF-A00A-4901-9C35-1809209B51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a:extLst>
            <a:ext uri="{FF2B5EF4-FFF2-40B4-BE49-F238E27FC236}">
              <a16:creationId xmlns:a16="http://schemas.microsoft.com/office/drawing/2014/main" id="{51C486EA-07A0-4DB0-A19B-2FB33CBE895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a:extLst>
            <a:ext uri="{FF2B5EF4-FFF2-40B4-BE49-F238E27FC236}">
              <a16:creationId xmlns:a16="http://schemas.microsoft.com/office/drawing/2014/main" id="{8BED23F3-F7DE-433A-ADC6-727F67E142B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a:extLst>
            <a:ext uri="{FF2B5EF4-FFF2-40B4-BE49-F238E27FC236}">
              <a16:creationId xmlns:a16="http://schemas.microsoft.com/office/drawing/2014/main" id="{36EDF355-24D1-47D6-9EF5-95C824EE2B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a:extLst>
            <a:ext uri="{FF2B5EF4-FFF2-40B4-BE49-F238E27FC236}">
              <a16:creationId xmlns:a16="http://schemas.microsoft.com/office/drawing/2014/main" id="{1EEC1DC2-7502-4D93-AB7C-BA6101C3E4C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a:extLst>
            <a:ext uri="{FF2B5EF4-FFF2-40B4-BE49-F238E27FC236}">
              <a16:creationId xmlns:a16="http://schemas.microsoft.com/office/drawing/2014/main" id="{23E451AE-2EC9-4C9B-A5B3-A770D4D2764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a:extLst>
            <a:ext uri="{FF2B5EF4-FFF2-40B4-BE49-F238E27FC236}">
              <a16:creationId xmlns:a16="http://schemas.microsoft.com/office/drawing/2014/main" id="{90B451A6-4179-46A3-A704-CD1C0BD0732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411" name="直線コネクタ 410">
          <a:extLst>
            <a:ext uri="{FF2B5EF4-FFF2-40B4-BE49-F238E27FC236}">
              <a16:creationId xmlns:a16="http://schemas.microsoft.com/office/drawing/2014/main" id="{55BEC31C-7A32-44FE-B00F-43FC998AD6D3}"/>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12" name="【消防施設】&#10;一人当たり面積最小値テキスト">
          <a:extLst>
            <a:ext uri="{FF2B5EF4-FFF2-40B4-BE49-F238E27FC236}">
              <a16:creationId xmlns:a16="http://schemas.microsoft.com/office/drawing/2014/main" id="{2B2093E4-E922-4058-BD0A-82CCFB223A7B}"/>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13" name="直線コネクタ 412">
          <a:extLst>
            <a:ext uri="{FF2B5EF4-FFF2-40B4-BE49-F238E27FC236}">
              <a16:creationId xmlns:a16="http://schemas.microsoft.com/office/drawing/2014/main" id="{CB222734-4859-494B-8717-8F85058355F9}"/>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14" name="【消防施設】&#10;一人当たり面積最大値テキスト">
          <a:extLst>
            <a:ext uri="{FF2B5EF4-FFF2-40B4-BE49-F238E27FC236}">
              <a16:creationId xmlns:a16="http://schemas.microsoft.com/office/drawing/2014/main" id="{06528983-095B-41C7-B376-A6D390BBCCAA}"/>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15" name="直線コネクタ 414">
          <a:extLst>
            <a:ext uri="{FF2B5EF4-FFF2-40B4-BE49-F238E27FC236}">
              <a16:creationId xmlns:a16="http://schemas.microsoft.com/office/drawing/2014/main" id="{42C18AB9-7CDA-46D4-BE7D-27FA027AEAA6}"/>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416" name="【消防施設】&#10;一人当たり面積平均値テキスト">
          <a:extLst>
            <a:ext uri="{FF2B5EF4-FFF2-40B4-BE49-F238E27FC236}">
              <a16:creationId xmlns:a16="http://schemas.microsoft.com/office/drawing/2014/main" id="{18452151-86E3-480B-A28A-FCA8017DE7B6}"/>
            </a:ext>
          </a:extLst>
        </xdr:cNvPr>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17" name="フローチャート: 判断 416">
          <a:extLst>
            <a:ext uri="{FF2B5EF4-FFF2-40B4-BE49-F238E27FC236}">
              <a16:creationId xmlns:a16="http://schemas.microsoft.com/office/drawing/2014/main" id="{564FD3F6-A1EF-4B5D-A0EB-7871DEA5D412}"/>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18" name="フローチャート: 判断 417">
          <a:extLst>
            <a:ext uri="{FF2B5EF4-FFF2-40B4-BE49-F238E27FC236}">
              <a16:creationId xmlns:a16="http://schemas.microsoft.com/office/drawing/2014/main" id="{A9354D25-3D01-4E37-9AA9-5A7ACBA8A9F6}"/>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419" name="フローチャート: 判断 418">
          <a:extLst>
            <a:ext uri="{FF2B5EF4-FFF2-40B4-BE49-F238E27FC236}">
              <a16:creationId xmlns:a16="http://schemas.microsoft.com/office/drawing/2014/main" id="{899D8E2E-B3C1-4B0F-8424-506997488065}"/>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420" name="フローチャート: 判断 419">
          <a:extLst>
            <a:ext uri="{FF2B5EF4-FFF2-40B4-BE49-F238E27FC236}">
              <a16:creationId xmlns:a16="http://schemas.microsoft.com/office/drawing/2014/main" id="{1A880A30-C69E-477B-8F70-5FEF362F1C4D}"/>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421" name="フローチャート: 判断 420">
          <a:extLst>
            <a:ext uri="{FF2B5EF4-FFF2-40B4-BE49-F238E27FC236}">
              <a16:creationId xmlns:a16="http://schemas.microsoft.com/office/drawing/2014/main" id="{C428E335-9E30-4CE7-BDD9-3495670EC0FE}"/>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E0A5642D-CC44-49DA-860E-867BD4D6862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E82AFA63-C8A2-4AAF-92A5-1DE39834840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7F3988C8-EED0-4D04-A755-8B43317849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62771959-AB93-444B-8ADC-A9063E4ECB6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8F3EB358-7504-459C-95DD-41E1680002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34925</xdr:rowOff>
    </xdr:from>
    <xdr:to>
      <xdr:col>116</xdr:col>
      <xdr:colOff>114300</xdr:colOff>
      <xdr:row>83</xdr:row>
      <xdr:rowOff>136525</xdr:rowOff>
    </xdr:to>
    <xdr:sp macro="" textlink="">
      <xdr:nvSpPr>
        <xdr:cNvPr id="427" name="楕円 426">
          <a:extLst>
            <a:ext uri="{FF2B5EF4-FFF2-40B4-BE49-F238E27FC236}">
              <a16:creationId xmlns:a16="http://schemas.microsoft.com/office/drawing/2014/main" id="{4CADB629-9373-4F62-8BF9-09AB0DAE0E16}"/>
            </a:ext>
          </a:extLst>
        </xdr:cNvPr>
        <xdr:cNvSpPr/>
      </xdr:nvSpPr>
      <xdr:spPr>
        <a:xfrm>
          <a:off x="22110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57802</xdr:rowOff>
    </xdr:from>
    <xdr:ext cx="469744" cy="259045"/>
    <xdr:sp macro="" textlink="">
      <xdr:nvSpPr>
        <xdr:cNvPr id="428" name="【消防施設】&#10;一人当たり面積該当値テキスト">
          <a:extLst>
            <a:ext uri="{FF2B5EF4-FFF2-40B4-BE49-F238E27FC236}">
              <a16:creationId xmlns:a16="http://schemas.microsoft.com/office/drawing/2014/main" id="{F5A081D9-4618-4629-BEAB-F811CC228D98}"/>
            </a:ext>
          </a:extLst>
        </xdr:cNvPr>
        <xdr:cNvSpPr txBox="1"/>
      </xdr:nvSpPr>
      <xdr:spPr>
        <a:xfrm>
          <a:off x="22199600" y="141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36830</xdr:rowOff>
    </xdr:from>
    <xdr:to>
      <xdr:col>112</xdr:col>
      <xdr:colOff>38100</xdr:colOff>
      <xdr:row>83</xdr:row>
      <xdr:rowOff>138430</xdr:rowOff>
    </xdr:to>
    <xdr:sp macro="" textlink="">
      <xdr:nvSpPr>
        <xdr:cNvPr id="429" name="楕円 428">
          <a:extLst>
            <a:ext uri="{FF2B5EF4-FFF2-40B4-BE49-F238E27FC236}">
              <a16:creationId xmlns:a16="http://schemas.microsoft.com/office/drawing/2014/main" id="{689B883B-5763-4949-A4A0-DC94A4DCD21F}"/>
            </a:ext>
          </a:extLst>
        </xdr:cNvPr>
        <xdr:cNvSpPr/>
      </xdr:nvSpPr>
      <xdr:spPr>
        <a:xfrm>
          <a:off x="2127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85725</xdr:rowOff>
    </xdr:from>
    <xdr:to>
      <xdr:col>116</xdr:col>
      <xdr:colOff>63500</xdr:colOff>
      <xdr:row>83</xdr:row>
      <xdr:rowOff>87630</xdr:rowOff>
    </xdr:to>
    <xdr:cxnSp macro="">
      <xdr:nvCxnSpPr>
        <xdr:cNvPr id="430" name="直線コネクタ 429">
          <a:extLst>
            <a:ext uri="{FF2B5EF4-FFF2-40B4-BE49-F238E27FC236}">
              <a16:creationId xmlns:a16="http://schemas.microsoft.com/office/drawing/2014/main" id="{F80B8266-94FF-4690-A77F-BEC6BCB1DF27}"/>
            </a:ext>
          </a:extLst>
        </xdr:cNvPr>
        <xdr:cNvCxnSpPr/>
      </xdr:nvCxnSpPr>
      <xdr:spPr>
        <a:xfrm flipV="1">
          <a:off x="21323300" y="14316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431" name="楕円 430">
          <a:extLst>
            <a:ext uri="{FF2B5EF4-FFF2-40B4-BE49-F238E27FC236}">
              <a16:creationId xmlns:a16="http://schemas.microsoft.com/office/drawing/2014/main" id="{4C4CCE64-1766-4066-9E47-8A59F8B12DFA}"/>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87630</xdr:rowOff>
    </xdr:from>
    <xdr:to>
      <xdr:col>111</xdr:col>
      <xdr:colOff>177800</xdr:colOff>
      <xdr:row>83</xdr:row>
      <xdr:rowOff>95250</xdr:rowOff>
    </xdr:to>
    <xdr:cxnSp macro="">
      <xdr:nvCxnSpPr>
        <xdr:cNvPr id="432" name="直線コネクタ 431">
          <a:extLst>
            <a:ext uri="{FF2B5EF4-FFF2-40B4-BE49-F238E27FC236}">
              <a16:creationId xmlns:a16="http://schemas.microsoft.com/office/drawing/2014/main" id="{C784EB06-8486-46EE-8CC2-5EC4F5F6C600}"/>
            </a:ext>
          </a:extLst>
        </xdr:cNvPr>
        <xdr:cNvCxnSpPr/>
      </xdr:nvCxnSpPr>
      <xdr:spPr>
        <a:xfrm flipV="1">
          <a:off x="20434300" y="1431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433" name="楕円 432">
          <a:extLst>
            <a:ext uri="{FF2B5EF4-FFF2-40B4-BE49-F238E27FC236}">
              <a16:creationId xmlns:a16="http://schemas.microsoft.com/office/drawing/2014/main" id="{19BBCB11-8F5E-4465-92F7-565C09C88DF8}"/>
            </a:ext>
          </a:extLst>
        </xdr:cNvPr>
        <xdr:cNvSpPr/>
      </xdr:nvSpPr>
      <xdr:spPr>
        <a:xfrm>
          <a:off x="19494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102870</xdr:rowOff>
    </xdr:to>
    <xdr:cxnSp macro="">
      <xdr:nvCxnSpPr>
        <xdr:cNvPr id="434" name="直線コネクタ 433">
          <a:extLst>
            <a:ext uri="{FF2B5EF4-FFF2-40B4-BE49-F238E27FC236}">
              <a16:creationId xmlns:a16="http://schemas.microsoft.com/office/drawing/2014/main" id="{F6CE5440-9C9B-48E5-960E-D4D20D961A9A}"/>
            </a:ext>
          </a:extLst>
        </xdr:cNvPr>
        <xdr:cNvCxnSpPr/>
      </xdr:nvCxnSpPr>
      <xdr:spPr>
        <a:xfrm flipV="1">
          <a:off x="19545300" y="1432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59689</xdr:rowOff>
    </xdr:from>
    <xdr:to>
      <xdr:col>98</xdr:col>
      <xdr:colOff>38100</xdr:colOff>
      <xdr:row>83</xdr:row>
      <xdr:rowOff>161289</xdr:rowOff>
    </xdr:to>
    <xdr:sp macro="" textlink="">
      <xdr:nvSpPr>
        <xdr:cNvPr id="435" name="楕円 434">
          <a:extLst>
            <a:ext uri="{FF2B5EF4-FFF2-40B4-BE49-F238E27FC236}">
              <a16:creationId xmlns:a16="http://schemas.microsoft.com/office/drawing/2014/main" id="{03500A0D-2DF6-4554-ACC2-94312A429C54}"/>
            </a:ext>
          </a:extLst>
        </xdr:cNvPr>
        <xdr:cNvSpPr/>
      </xdr:nvSpPr>
      <xdr:spPr>
        <a:xfrm>
          <a:off x="18605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102870</xdr:rowOff>
    </xdr:from>
    <xdr:to>
      <xdr:col>102</xdr:col>
      <xdr:colOff>114300</xdr:colOff>
      <xdr:row>83</xdr:row>
      <xdr:rowOff>110489</xdr:rowOff>
    </xdr:to>
    <xdr:cxnSp macro="">
      <xdr:nvCxnSpPr>
        <xdr:cNvPr id="436" name="直線コネクタ 435">
          <a:extLst>
            <a:ext uri="{FF2B5EF4-FFF2-40B4-BE49-F238E27FC236}">
              <a16:creationId xmlns:a16="http://schemas.microsoft.com/office/drawing/2014/main" id="{576F0417-CA73-40A1-BEFD-3616D21E7790}"/>
            </a:ext>
          </a:extLst>
        </xdr:cNvPr>
        <xdr:cNvCxnSpPr/>
      </xdr:nvCxnSpPr>
      <xdr:spPr>
        <a:xfrm flipV="1">
          <a:off x="18656300" y="1433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437" name="n_1aveValue【消防施設】&#10;一人当たり面積">
          <a:extLst>
            <a:ext uri="{FF2B5EF4-FFF2-40B4-BE49-F238E27FC236}">
              <a16:creationId xmlns:a16="http://schemas.microsoft.com/office/drawing/2014/main" id="{67CE7EDD-D948-464A-A717-5DF1164A7AED}"/>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438" name="n_2aveValue【消防施設】&#10;一人当たり面積">
          <a:extLst>
            <a:ext uri="{FF2B5EF4-FFF2-40B4-BE49-F238E27FC236}">
              <a16:creationId xmlns:a16="http://schemas.microsoft.com/office/drawing/2014/main" id="{DF1C1B90-6D50-4FC1-9F70-59F01A573D4E}"/>
            </a:ext>
          </a:extLst>
        </xdr:cNvPr>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439" name="n_3aveValue【消防施設】&#10;一人当たり面積">
          <a:extLst>
            <a:ext uri="{FF2B5EF4-FFF2-40B4-BE49-F238E27FC236}">
              <a16:creationId xmlns:a16="http://schemas.microsoft.com/office/drawing/2014/main" id="{B6AC78FE-291A-4CCA-91DF-012AE346133F}"/>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440" name="n_4aveValue【消防施設】&#10;一人当たり面積">
          <a:extLst>
            <a:ext uri="{FF2B5EF4-FFF2-40B4-BE49-F238E27FC236}">
              <a16:creationId xmlns:a16="http://schemas.microsoft.com/office/drawing/2014/main" id="{DC93C648-3086-40B5-A5C6-D61AC613123B}"/>
            </a:ext>
          </a:extLst>
        </xdr:cNvPr>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154957</xdr:rowOff>
    </xdr:from>
    <xdr:ext cx="469744" cy="259045"/>
    <xdr:sp macro="" textlink="">
      <xdr:nvSpPr>
        <xdr:cNvPr id="441" name="n_1mainValue【消防施設】&#10;一人当たり面積">
          <a:extLst>
            <a:ext uri="{FF2B5EF4-FFF2-40B4-BE49-F238E27FC236}">
              <a16:creationId xmlns:a16="http://schemas.microsoft.com/office/drawing/2014/main" id="{C71F4C37-8C22-4192-81B6-A363ABE86493}"/>
            </a:ext>
          </a:extLst>
        </xdr:cNvPr>
        <xdr:cNvSpPr txBox="1"/>
      </xdr:nvSpPr>
      <xdr:spPr>
        <a:xfrm>
          <a:off x="210757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442" name="n_2mainValue【消防施設】&#10;一人当たり面積">
          <a:extLst>
            <a:ext uri="{FF2B5EF4-FFF2-40B4-BE49-F238E27FC236}">
              <a16:creationId xmlns:a16="http://schemas.microsoft.com/office/drawing/2014/main" id="{70EE8A7E-0773-4206-A8D7-6214F5DB1735}"/>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443" name="n_3mainValue【消防施設】&#10;一人当たり面積">
          <a:extLst>
            <a:ext uri="{FF2B5EF4-FFF2-40B4-BE49-F238E27FC236}">
              <a16:creationId xmlns:a16="http://schemas.microsoft.com/office/drawing/2014/main" id="{F0276439-D04E-441C-AA0F-806AC171C648}"/>
            </a:ext>
          </a:extLst>
        </xdr:cNvPr>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6366</xdr:rowOff>
    </xdr:from>
    <xdr:ext cx="469744" cy="259045"/>
    <xdr:sp macro="" textlink="">
      <xdr:nvSpPr>
        <xdr:cNvPr id="444" name="n_4mainValue【消防施設】&#10;一人当たり面積">
          <a:extLst>
            <a:ext uri="{FF2B5EF4-FFF2-40B4-BE49-F238E27FC236}">
              <a16:creationId xmlns:a16="http://schemas.microsoft.com/office/drawing/2014/main" id="{649E0E4A-D506-4B8B-8F21-E2CAFC2B3973}"/>
            </a:ext>
          </a:extLst>
        </xdr:cNvPr>
        <xdr:cNvSpPr txBox="1"/>
      </xdr:nvSpPr>
      <xdr:spPr>
        <a:xfrm>
          <a:off x="18421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B8B30AEB-607B-4361-8075-6AB0FADE5C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CE23877F-5E20-4D7C-A8DB-1129825E77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774CD866-D474-4665-AE0C-D21571C1FC4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DE16F385-30FE-4968-ACF6-94703D15F3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E0BE2D58-2AC2-4192-882C-1C0011B02E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B532C779-AB9A-49D6-96DE-1CCE4D2052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93A8F414-F3C4-4582-BC71-2E2FEB0E99B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2173816F-1721-4B40-B92B-1AAD60D26E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CEA1B7E7-FEFB-418C-A195-41F86695AA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D2EA660B-A4EE-4E5B-8BE1-CFB3F84F8E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4BF8AE35-8CC3-4CA5-9800-98AFBB8455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a:extLst>
            <a:ext uri="{FF2B5EF4-FFF2-40B4-BE49-F238E27FC236}">
              <a16:creationId xmlns:a16="http://schemas.microsoft.com/office/drawing/2014/main" id="{CCBF9EC7-D9AC-415E-BE54-BDA4B2C62D6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2912C1C3-39DD-48EA-A786-9FA98ABD1ED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a:extLst>
            <a:ext uri="{FF2B5EF4-FFF2-40B4-BE49-F238E27FC236}">
              <a16:creationId xmlns:a16="http://schemas.microsoft.com/office/drawing/2014/main" id="{D9EB7D73-0C77-41BA-873E-649E9952CA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a:extLst>
            <a:ext uri="{FF2B5EF4-FFF2-40B4-BE49-F238E27FC236}">
              <a16:creationId xmlns:a16="http://schemas.microsoft.com/office/drawing/2014/main" id="{46A438AD-05CC-42A8-8116-31742A49EE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a:extLst>
            <a:ext uri="{FF2B5EF4-FFF2-40B4-BE49-F238E27FC236}">
              <a16:creationId xmlns:a16="http://schemas.microsoft.com/office/drawing/2014/main" id="{3F7DA7D3-3153-412B-AFDE-6739A06EA6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a:extLst>
            <a:ext uri="{FF2B5EF4-FFF2-40B4-BE49-F238E27FC236}">
              <a16:creationId xmlns:a16="http://schemas.microsoft.com/office/drawing/2014/main" id="{B59F4634-B5E4-4675-A168-06B56FED700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a:extLst>
            <a:ext uri="{FF2B5EF4-FFF2-40B4-BE49-F238E27FC236}">
              <a16:creationId xmlns:a16="http://schemas.microsoft.com/office/drawing/2014/main" id="{556693E3-9D3E-44A4-8617-1C38A41ECA4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a:extLst>
            <a:ext uri="{FF2B5EF4-FFF2-40B4-BE49-F238E27FC236}">
              <a16:creationId xmlns:a16="http://schemas.microsoft.com/office/drawing/2014/main" id="{329A16BC-0C13-4B15-9F3F-731AA283599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a:extLst>
            <a:ext uri="{FF2B5EF4-FFF2-40B4-BE49-F238E27FC236}">
              <a16:creationId xmlns:a16="http://schemas.microsoft.com/office/drawing/2014/main" id="{70B96F4C-E7FE-431F-96A4-ABAB53F572A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a:extLst>
            <a:ext uri="{FF2B5EF4-FFF2-40B4-BE49-F238E27FC236}">
              <a16:creationId xmlns:a16="http://schemas.microsoft.com/office/drawing/2014/main" id="{33813FD1-1351-4F5D-BA58-F4D9B83ED9C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a:extLst>
            <a:ext uri="{FF2B5EF4-FFF2-40B4-BE49-F238E27FC236}">
              <a16:creationId xmlns:a16="http://schemas.microsoft.com/office/drawing/2014/main" id="{04455758-D266-451F-A07E-DD9737AC49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a:extLst>
            <a:ext uri="{FF2B5EF4-FFF2-40B4-BE49-F238E27FC236}">
              <a16:creationId xmlns:a16="http://schemas.microsoft.com/office/drawing/2014/main" id="{4D13EEAB-B5DB-4202-BABC-FCF35A7F8B0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a:extLst>
            <a:ext uri="{FF2B5EF4-FFF2-40B4-BE49-F238E27FC236}">
              <a16:creationId xmlns:a16="http://schemas.microsoft.com/office/drawing/2014/main" id="{348AAD27-7301-437B-AC08-6024A779FF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a:extLst>
            <a:ext uri="{FF2B5EF4-FFF2-40B4-BE49-F238E27FC236}">
              <a16:creationId xmlns:a16="http://schemas.microsoft.com/office/drawing/2014/main" id="{C260391A-D178-4B2F-AC8C-A3CEDC493A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470" name="直線コネクタ 469">
          <a:extLst>
            <a:ext uri="{FF2B5EF4-FFF2-40B4-BE49-F238E27FC236}">
              <a16:creationId xmlns:a16="http://schemas.microsoft.com/office/drawing/2014/main" id="{B25A688D-5068-4150-995B-0430A0B2FC38}"/>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a:extLst>
            <a:ext uri="{FF2B5EF4-FFF2-40B4-BE49-F238E27FC236}">
              <a16:creationId xmlns:a16="http://schemas.microsoft.com/office/drawing/2014/main" id="{62C8C8EC-8D76-4E4C-ACE2-149A0982F4F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a:extLst>
            <a:ext uri="{FF2B5EF4-FFF2-40B4-BE49-F238E27FC236}">
              <a16:creationId xmlns:a16="http://schemas.microsoft.com/office/drawing/2014/main" id="{3AC146FC-01AB-4CD6-957D-AFEB4191880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73" name="【庁舎】&#10;有形固定資産減価償却率最大値テキスト">
          <a:extLst>
            <a:ext uri="{FF2B5EF4-FFF2-40B4-BE49-F238E27FC236}">
              <a16:creationId xmlns:a16="http://schemas.microsoft.com/office/drawing/2014/main" id="{6168FA56-BFEF-4452-BB8A-66DD1860F90E}"/>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74" name="直線コネクタ 473">
          <a:extLst>
            <a:ext uri="{FF2B5EF4-FFF2-40B4-BE49-F238E27FC236}">
              <a16:creationId xmlns:a16="http://schemas.microsoft.com/office/drawing/2014/main" id="{40447777-24DF-437F-A439-DEB2F7F8F2C4}"/>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475" name="【庁舎】&#10;有形固定資産減価償却率平均値テキスト">
          <a:extLst>
            <a:ext uri="{FF2B5EF4-FFF2-40B4-BE49-F238E27FC236}">
              <a16:creationId xmlns:a16="http://schemas.microsoft.com/office/drawing/2014/main" id="{1437DC03-35DA-4C19-A2EA-7C6C16CBD1C9}"/>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476" name="フローチャート: 判断 475">
          <a:extLst>
            <a:ext uri="{FF2B5EF4-FFF2-40B4-BE49-F238E27FC236}">
              <a16:creationId xmlns:a16="http://schemas.microsoft.com/office/drawing/2014/main" id="{5D5DDBAD-E16D-4AFA-87D6-46C8A57BCE1B}"/>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477" name="フローチャート: 判断 476">
          <a:extLst>
            <a:ext uri="{FF2B5EF4-FFF2-40B4-BE49-F238E27FC236}">
              <a16:creationId xmlns:a16="http://schemas.microsoft.com/office/drawing/2014/main" id="{753E34E8-35B0-49CB-9509-875A202AE67B}"/>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478" name="フローチャート: 判断 477">
          <a:extLst>
            <a:ext uri="{FF2B5EF4-FFF2-40B4-BE49-F238E27FC236}">
              <a16:creationId xmlns:a16="http://schemas.microsoft.com/office/drawing/2014/main" id="{1B790CDA-F949-49F2-BB38-2DBE115A9F29}"/>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479" name="フローチャート: 判断 478">
          <a:extLst>
            <a:ext uri="{FF2B5EF4-FFF2-40B4-BE49-F238E27FC236}">
              <a16:creationId xmlns:a16="http://schemas.microsoft.com/office/drawing/2014/main" id="{96808FA5-887E-4FC8-B9D2-AF3C5AE239E1}"/>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480" name="フローチャート: 判断 479">
          <a:extLst>
            <a:ext uri="{FF2B5EF4-FFF2-40B4-BE49-F238E27FC236}">
              <a16:creationId xmlns:a16="http://schemas.microsoft.com/office/drawing/2014/main" id="{77DE51AD-8858-4D47-9991-840C291ADD28}"/>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87A62B17-0534-4814-9DA9-83E0ACD0DA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482194E6-F255-4D15-B331-F5AE974A86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75873DBA-B58C-47E8-ADDB-7AFBCA7E92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F959BE56-2F06-4E78-80B0-6D1515B57A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3D9F7419-2797-46C9-8497-A7B7785AD1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115207</xdr:rowOff>
    </xdr:from>
    <xdr:to>
      <xdr:col>85</xdr:col>
      <xdr:colOff>177800</xdr:colOff>
      <xdr:row>103</xdr:row>
      <xdr:rowOff>45357</xdr:rowOff>
    </xdr:to>
    <xdr:sp macro="" textlink="">
      <xdr:nvSpPr>
        <xdr:cNvPr id="486" name="楕円 485">
          <a:extLst>
            <a:ext uri="{FF2B5EF4-FFF2-40B4-BE49-F238E27FC236}">
              <a16:creationId xmlns:a16="http://schemas.microsoft.com/office/drawing/2014/main" id="{5D678F10-60C5-4288-A6F4-F7A8AF35B023}"/>
            </a:ext>
          </a:extLst>
        </xdr:cNvPr>
        <xdr:cNvSpPr/>
      </xdr:nvSpPr>
      <xdr:spPr>
        <a:xfrm>
          <a:off x="162687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138084</xdr:rowOff>
    </xdr:from>
    <xdr:ext cx="405111" cy="259045"/>
    <xdr:sp macro="" textlink="">
      <xdr:nvSpPr>
        <xdr:cNvPr id="487" name="【庁舎】&#10;有形固定資産減価償却率該当値テキスト">
          <a:extLst>
            <a:ext uri="{FF2B5EF4-FFF2-40B4-BE49-F238E27FC236}">
              <a16:creationId xmlns:a16="http://schemas.microsoft.com/office/drawing/2014/main" id="{0F08101B-8749-4497-A451-22B7C199976A}"/>
            </a:ext>
          </a:extLst>
        </xdr:cNvPr>
        <xdr:cNvSpPr txBox="1"/>
      </xdr:nvSpPr>
      <xdr:spPr>
        <a:xfrm>
          <a:off x="16357600" y="1745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488" name="楕円 487">
          <a:extLst>
            <a:ext uri="{FF2B5EF4-FFF2-40B4-BE49-F238E27FC236}">
              <a16:creationId xmlns:a16="http://schemas.microsoft.com/office/drawing/2014/main" id="{C283F545-24F3-45DE-96A3-A109D52179FA}"/>
            </a:ext>
          </a:extLst>
        </xdr:cNvPr>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166007</xdr:rowOff>
    </xdr:from>
    <xdr:to>
      <xdr:col>85</xdr:col>
      <xdr:colOff>127000</xdr:colOff>
      <xdr:row>105</xdr:row>
      <xdr:rowOff>79466</xdr:rowOff>
    </xdr:to>
    <xdr:cxnSp macro="">
      <xdr:nvCxnSpPr>
        <xdr:cNvPr id="489" name="直線コネクタ 488">
          <a:extLst>
            <a:ext uri="{FF2B5EF4-FFF2-40B4-BE49-F238E27FC236}">
              <a16:creationId xmlns:a16="http://schemas.microsoft.com/office/drawing/2014/main" id="{2EF13E37-4BE2-404F-86EC-3931138F0256}"/>
            </a:ext>
          </a:extLst>
        </xdr:cNvPr>
        <xdr:cNvCxnSpPr/>
      </xdr:nvCxnSpPr>
      <xdr:spPr>
        <a:xfrm flipV="1">
          <a:off x="15481300" y="17653907"/>
          <a:ext cx="8382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490" name="楕円 489">
          <a:extLst>
            <a:ext uri="{FF2B5EF4-FFF2-40B4-BE49-F238E27FC236}">
              <a16:creationId xmlns:a16="http://schemas.microsoft.com/office/drawing/2014/main" id="{B0977743-0C71-44FB-8692-B6508424A16B}"/>
            </a:ext>
          </a:extLst>
        </xdr:cNvPr>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79466</xdr:rowOff>
    </xdr:to>
    <xdr:cxnSp macro="">
      <xdr:nvCxnSpPr>
        <xdr:cNvPr id="491" name="直線コネクタ 490">
          <a:extLst>
            <a:ext uri="{FF2B5EF4-FFF2-40B4-BE49-F238E27FC236}">
              <a16:creationId xmlns:a16="http://schemas.microsoft.com/office/drawing/2014/main" id="{898BB5C4-8DF4-446A-A3E4-E2E7FBEFF08F}"/>
            </a:ext>
          </a:extLst>
        </xdr:cNvPr>
        <xdr:cNvCxnSpPr/>
      </xdr:nvCxnSpPr>
      <xdr:spPr>
        <a:xfrm>
          <a:off x="14592300" y="180653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492" name="楕円 491">
          <a:extLst>
            <a:ext uri="{FF2B5EF4-FFF2-40B4-BE49-F238E27FC236}">
              <a16:creationId xmlns:a16="http://schemas.microsoft.com/office/drawing/2014/main" id="{EBB4AD80-C067-481A-82FD-13C53DBD86E9}"/>
            </a:ext>
          </a:extLst>
        </xdr:cNvPr>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105</xdr:row>
      <xdr:rowOff>121920</xdr:rowOff>
    </xdr:to>
    <xdr:cxnSp macro="">
      <xdr:nvCxnSpPr>
        <xdr:cNvPr id="493" name="直線コネクタ 492">
          <a:extLst>
            <a:ext uri="{FF2B5EF4-FFF2-40B4-BE49-F238E27FC236}">
              <a16:creationId xmlns:a16="http://schemas.microsoft.com/office/drawing/2014/main" id="{78DC348D-63D1-4AC5-9F4C-C24D72DB4CCA}"/>
            </a:ext>
          </a:extLst>
        </xdr:cNvPr>
        <xdr:cNvCxnSpPr/>
      </xdr:nvCxnSpPr>
      <xdr:spPr>
        <a:xfrm flipV="1">
          <a:off x="13703300" y="180653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494" name="楕円 493">
          <a:extLst>
            <a:ext uri="{FF2B5EF4-FFF2-40B4-BE49-F238E27FC236}">
              <a16:creationId xmlns:a16="http://schemas.microsoft.com/office/drawing/2014/main" id="{1EE78045-4629-41B0-B57C-83932DE5E6C0}"/>
            </a:ext>
          </a:extLst>
        </xdr:cNvPr>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121920</xdr:rowOff>
    </xdr:to>
    <xdr:cxnSp macro="">
      <xdr:nvCxnSpPr>
        <xdr:cNvPr id="495" name="直線コネクタ 494">
          <a:extLst>
            <a:ext uri="{FF2B5EF4-FFF2-40B4-BE49-F238E27FC236}">
              <a16:creationId xmlns:a16="http://schemas.microsoft.com/office/drawing/2014/main" id="{37B1699D-E364-46CD-83CD-B3C4AC9D157B}"/>
            </a:ext>
          </a:extLst>
        </xdr:cNvPr>
        <xdr:cNvCxnSpPr/>
      </xdr:nvCxnSpPr>
      <xdr:spPr>
        <a:xfrm>
          <a:off x="12814300" y="180882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496" name="n_1aveValue【庁舎】&#10;有形固定資産減価償却率">
          <a:extLst>
            <a:ext uri="{FF2B5EF4-FFF2-40B4-BE49-F238E27FC236}">
              <a16:creationId xmlns:a16="http://schemas.microsoft.com/office/drawing/2014/main" id="{2AF0897F-EB3F-48F5-8C1C-ABD3603B235E}"/>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497" name="n_2aveValue【庁舎】&#10;有形固定資産減価償却率">
          <a:extLst>
            <a:ext uri="{FF2B5EF4-FFF2-40B4-BE49-F238E27FC236}">
              <a16:creationId xmlns:a16="http://schemas.microsoft.com/office/drawing/2014/main" id="{E4D75424-C3F4-404F-9EF1-8DC68FB9486D}"/>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498" name="n_3aveValue【庁舎】&#10;有形固定資産減価償却率">
          <a:extLst>
            <a:ext uri="{FF2B5EF4-FFF2-40B4-BE49-F238E27FC236}">
              <a16:creationId xmlns:a16="http://schemas.microsoft.com/office/drawing/2014/main" id="{89971412-62F1-4D25-94AA-58DF28F02432}"/>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499" name="n_4aveValue【庁舎】&#10;有形固定資産減価償却率">
          <a:extLst>
            <a:ext uri="{FF2B5EF4-FFF2-40B4-BE49-F238E27FC236}">
              <a16:creationId xmlns:a16="http://schemas.microsoft.com/office/drawing/2014/main" id="{DA0E8231-C227-4226-91ED-5F1F9B9279F1}"/>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500" name="n_1mainValue【庁舎】&#10;有形固定資産減価償却率">
          <a:extLst>
            <a:ext uri="{FF2B5EF4-FFF2-40B4-BE49-F238E27FC236}">
              <a16:creationId xmlns:a16="http://schemas.microsoft.com/office/drawing/2014/main" id="{34634774-0652-4259-B019-70678EDA3980}"/>
            </a:ext>
          </a:extLst>
        </xdr:cNvPr>
        <xdr:cNvSpPr txBox="1"/>
      </xdr:nvSpPr>
      <xdr:spPr>
        <a:xfrm>
          <a:off x="15266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501" name="n_2mainValue【庁舎】&#10;有形固定資産減価償却率">
          <a:extLst>
            <a:ext uri="{FF2B5EF4-FFF2-40B4-BE49-F238E27FC236}">
              <a16:creationId xmlns:a16="http://schemas.microsoft.com/office/drawing/2014/main" id="{4DD94A08-8F80-4C21-AC86-37982353DDEE}"/>
            </a:ext>
          </a:extLst>
        </xdr:cNvPr>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502" name="n_3mainValue【庁舎】&#10;有形固定資産減価償却率">
          <a:extLst>
            <a:ext uri="{FF2B5EF4-FFF2-40B4-BE49-F238E27FC236}">
              <a16:creationId xmlns:a16="http://schemas.microsoft.com/office/drawing/2014/main" id="{5509D4A8-F527-4079-BDAF-95F38827CBCB}"/>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03" name="n_4mainValue【庁舎】&#10;有形固定資産減価償却率">
          <a:extLst>
            <a:ext uri="{FF2B5EF4-FFF2-40B4-BE49-F238E27FC236}">
              <a16:creationId xmlns:a16="http://schemas.microsoft.com/office/drawing/2014/main" id="{9A6DDCF4-28F8-4661-8148-6FA8CCDE623E}"/>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306E7311-F8ED-4DB0-9473-D0AA5C7891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1025560B-B331-4058-9113-803654DF16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8E773692-C4ED-4CB5-AB20-8E755CFA85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A4DBCD6F-7E00-4629-BEDB-CEB26C65097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BBD0C024-624F-4741-B4AD-A065B38937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280970B7-BF6E-49C2-9132-50B1EFE3B6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3CFC02F5-1B6E-4B74-BBB3-79F0D21F41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D2ED37AD-D8E2-40AF-BDF1-908DAB92FA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1029092A-EC0B-43EF-8C86-A8A505E5BD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id="{58773212-8FBF-4476-A6A3-8E86FC15754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4" name="直線コネクタ 513">
          <a:extLst>
            <a:ext uri="{FF2B5EF4-FFF2-40B4-BE49-F238E27FC236}">
              <a16:creationId xmlns:a16="http://schemas.microsoft.com/office/drawing/2014/main" id="{B0EEBD1A-DD67-45C5-BC9D-6F59905FA67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5" name="テキスト ボックス 514">
          <a:extLst>
            <a:ext uri="{FF2B5EF4-FFF2-40B4-BE49-F238E27FC236}">
              <a16:creationId xmlns:a16="http://schemas.microsoft.com/office/drawing/2014/main" id="{CB824C80-FAAB-4C51-BF59-180E6CFCC42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6" name="直線コネクタ 515">
          <a:extLst>
            <a:ext uri="{FF2B5EF4-FFF2-40B4-BE49-F238E27FC236}">
              <a16:creationId xmlns:a16="http://schemas.microsoft.com/office/drawing/2014/main" id="{0B0C9B9A-19E5-4EB0-BA24-BA5792EDCFC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7" name="テキスト ボックス 516">
          <a:extLst>
            <a:ext uri="{FF2B5EF4-FFF2-40B4-BE49-F238E27FC236}">
              <a16:creationId xmlns:a16="http://schemas.microsoft.com/office/drawing/2014/main" id="{76592D06-6625-41FB-ACAB-22B0ECF0AAE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8" name="直線コネクタ 517">
          <a:extLst>
            <a:ext uri="{FF2B5EF4-FFF2-40B4-BE49-F238E27FC236}">
              <a16:creationId xmlns:a16="http://schemas.microsoft.com/office/drawing/2014/main" id="{EDF53ABB-7655-43F2-A997-76490EE05E2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9" name="テキスト ボックス 518">
          <a:extLst>
            <a:ext uri="{FF2B5EF4-FFF2-40B4-BE49-F238E27FC236}">
              <a16:creationId xmlns:a16="http://schemas.microsoft.com/office/drawing/2014/main" id="{B202E3B5-7D60-4E99-AA92-AE7D5CDA439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0" name="直線コネクタ 519">
          <a:extLst>
            <a:ext uri="{FF2B5EF4-FFF2-40B4-BE49-F238E27FC236}">
              <a16:creationId xmlns:a16="http://schemas.microsoft.com/office/drawing/2014/main" id="{2326CE72-AF09-4DB7-9D13-12EDD17B9E1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1" name="テキスト ボックス 520">
          <a:extLst>
            <a:ext uri="{FF2B5EF4-FFF2-40B4-BE49-F238E27FC236}">
              <a16:creationId xmlns:a16="http://schemas.microsoft.com/office/drawing/2014/main" id="{DBB796E5-AF68-4138-A01A-22EF95AA9DB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a:extLst>
            <a:ext uri="{FF2B5EF4-FFF2-40B4-BE49-F238E27FC236}">
              <a16:creationId xmlns:a16="http://schemas.microsoft.com/office/drawing/2014/main" id="{51D0EA29-80B9-4E5C-A3C3-4E54B9202F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786EBE5A-8E41-4D97-9696-E05E9DA92A3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a:extLst>
            <a:ext uri="{FF2B5EF4-FFF2-40B4-BE49-F238E27FC236}">
              <a16:creationId xmlns:a16="http://schemas.microsoft.com/office/drawing/2014/main" id="{1C6E0501-4701-4E93-920E-286D45369A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525" name="直線コネクタ 524">
          <a:extLst>
            <a:ext uri="{FF2B5EF4-FFF2-40B4-BE49-F238E27FC236}">
              <a16:creationId xmlns:a16="http://schemas.microsoft.com/office/drawing/2014/main" id="{90EEB2BC-EEA8-48C1-8F9B-C1533B967937}"/>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526" name="【庁舎】&#10;一人当たり面積最小値テキスト">
          <a:extLst>
            <a:ext uri="{FF2B5EF4-FFF2-40B4-BE49-F238E27FC236}">
              <a16:creationId xmlns:a16="http://schemas.microsoft.com/office/drawing/2014/main" id="{C4AC4E69-65B8-4113-9047-A0178153A5D3}"/>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527" name="直線コネクタ 526">
          <a:extLst>
            <a:ext uri="{FF2B5EF4-FFF2-40B4-BE49-F238E27FC236}">
              <a16:creationId xmlns:a16="http://schemas.microsoft.com/office/drawing/2014/main" id="{E89ADD83-7306-4BFD-9450-1B671AB1DF4A}"/>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528" name="【庁舎】&#10;一人当たり面積最大値テキスト">
          <a:extLst>
            <a:ext uri="{FF2B5EF4-FFF2-40B4-BE49-F238E27FC236}">
              <a16:creationId xmlns:a16="http://schemas.microsoft.com/office/drawing/2014/main" id="{75FE5DCF-5977-4C46-BACF-112091C5DA5F}"/>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529" name="直線コネクタ 528">
          <a:extLst>
            <a:ext uri="{FF2B5EF4-FFF2-40B4-BE49-F238E27FC236}">
              <a16:creationId xmlns:a16="http://schemas.microsoft.com/office/drawing/2014/main" id="{D94E5A9C-8450-4253-964F-BD0407EF4C87}"/>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530" name="【庁舎】&#10;一人当たり面積平均値テキスト">
          <a:extLst>
            <a:ext uri="{FF2B5EF4-FFF2-40B4-BE49-F238E27FC236}">
              <a16:creationId xmlns:a16="http://schemas.microsoft.com/office/drawing/2014/main" id="{58117C3A-5045-4DB1-8A0F-C30E950F10C5}"/>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531" name="フローチャート: 判断 530">
          <a:extLst>
            <a:ext uri="{FF2B5EF4-FFF2-40B4-BE49-F238E27FC236}">
              <a16:creationId xmlns:a16="http://schemas.microsoft.com/office/drawing/2014/main" id="{0A422EFA-4636-4C9B-96A4-CE2FF32CE996}"/>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532" name="フローチャート: 判断 531">
          <a:extLst>
            <a:ext uri="{FF2B5EF4-FFF2-40B4-BE49-F238E27FC236}">
              <a16:creationId xmlns:a16="http://schemas.microsoft.com/office/drawing/2014/main" id="{4106D685-2922-49C6-A634-E5BBDA631631}"/>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533" name="フローチャート: 判断 532">
          <a:extLst>
            <a:ext uri="{FF2B5EF4-FFF2-40B4-BE49-F238E27FC236}">
              <a16:creationId xmlns:a16="http://schemas.microsoft.com/office/drawing/2014/main" id="{366D9F3D-0E0E-4DBA-AC9B-A709F167BBF5}"/>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534" name="フローチャート: 判断 533">
          <a:extLst>
            <a:ext uri="{FF2B5EF4-FFF2-40B4-BE49-F238E27FC236}">
              <a16:creationId xmlns:a16="http://schemas.microsoft.com/office/drawing/2014/main" id="{0C762DBE-B237-472B-A821-45B3E54D8432}"/>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535" name="フローチャート: 判断 534">
          <a:extLst>
            <a:ext uri="{FF2B5EF4-FFF2-40B4-BE49-F238E27FC236}">
              <a16:creationId xmlns:a16="http://schemas.microsoft.com/office/drawing/2014/main" id="{FB4852F7-9BD6-4D3A-AC53-1229E76446E3}"/>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12CE463D-75AB-47AA-9346-2C058AC95A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6397E472-5C6A-43C2-90B6-80FFA588843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EA58566B-15B0-4DD1-8DB9-034773D50F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28DCC877-A59F-43AF-A938-C52E8E381D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9C597B1B-8AFA-405A-92D8-6767676930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150216</xdr:rowOff>
    </xdr:from>
    <xdr:to>
      <xdr:col>116</xdr:col>
      <xdr:colOff>114300</xdr:colOff>
      <xdr:row>107</xdr:row>
      <xdr:rowOff>80366</xdr:rowOff>
    </xdr:to>
    <xdr:sp macro="" textlink="">
      <xdr:nvSpPr>
        <xdr:cNvPr id="541" name="楕円 540">
          <a:extLst>
            <a:ext uri="{FF2B5EF4-FFF2-40B4-BE49-F238E27FC236}">
              <a16:creationId xmlns:a16="http://schemas.microsoft.com/office/drawing/2014/main" id="{23F1397B-3B85-487A-9A24-E5E5B524AFF6}"/>
            </a:ext>
          </a:extLst>
        </xdr:cNvPr>
        <xdr:cNvSpPr/>
      </xdr:nvSpPr>
      <xdr:spPr>
        <a:xfrm>
          <a:off x="22110700" y="183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128643</xdr:rowOff>
    </xdr:from>
    <xdr:ext cx="469744" cy="259045"/>
    <xdr:sp macro="" textlink="">
      <xdr:nvSpPr>
        <xdr:cNvPr id="542" name="【庁舎】&#10;一人当たり面積該当値テキスト">
          <a:extLst>
            <a:ext uri="{FF2B5EF4-FFF2-40B4-BE49-F238E27FC236}">
              <a16:creationId xmlns:a16="http://schemas.microsoft.com/office/drawing/2014/main" id="{0CFB6A9D-AF20-434C-A0BD-5A3461DF37AB}"/>
            </a:ext>
          </a:extLst>
        </xdr:cNvPr>
        <xdr:cNvSpPr txBox="1"/>
      </xdr:nvSpPr>
      <xdr:spPr>
        <a:xfrm>
          <a:off x="22199600" y="183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150673</xdr:rowOff>
    </xdr:from>
    <xdr:to>
      <xdr:col>112</xdr:col>
      <xdr:colOff>38100</xdr:colOff>
      <xdr:row>107</xdr:row>
      <xdr:rowOff>80823</xdr:rowOff>
    </xdr:to>
    <xdr:sp macro="" textlink="">
      <xdr:nvSpPr>
        <xdr:cNvPr id="543" name="楕円 542">
          <a:extLst>
            <a:ext uri="{FF2B5EF4-FFF2-40B4-BE49-F238E27FC236}">
              <a16:creationId xmlns:a16="http://schemas.microsoft.com/office/drawing/2014/main" id="{3DEBAA18-42C1-4BA8-B180-B2445D96D0C0}"/>
            </a:ext>
          </a:extLst>
        </xdr:cNvPr>
        <xdr:cNvSpPr/>
      </xdr:nvSpPr>
      <xdr:spPr>
        <a:xfrm>
          <a:off x="212725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29566</xdr:rowOff>
    </xdr:from>
    <xdr:to>
      <xdr:col>116</xdr:col>
      <xdr:colOff>63500</xdr:colOff>
      <xdr:row>107</xdr:row>
      <xdr:rowOff>30023</xdr:rowOff>
    </xdr:to>
    <xdr:cxnSp macro="">
      <xdr:nvCxnSpPr>
        <xdr:cNvPr id="544" name="直線コネクタ 543">
          <a:extLst>
            <a:ext uri="{FF2B5EF4-FFF2-40B4-BE49-F238E27FC236}">
              <a16:creationId xmlns:a16="http://schemas.microsoft.com/office/drawing/2014/main" id="{23063492-379F-4C6B-B5CA-2395112CDF62}"/>
            </a:ext>
          </a:extLst>
        </xdr:cNvPr>
        <xdr:cNvCxnSpPr/>
      </xdr:nvCxnSpPr>
      <xdr:spPr>
        <a:xfrm flipV="1">
          <a:off x="21323300" y="183747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153873</xdr:rowOff>
    </xdr:from>
    <xdr:to>
      <xdr:col>107</xdr:col>
      <xdr:colOff>101600</xdr:colOff>
      <xdr:row>107</xdr:row>
      <xdr:rowOff>84023</xdr:rowOff>
    </xdr:to>
    <xdr:sp macro="" textlink="">
      <xdr:nvSpPr>
        <xdr:cNvPr id="545" name="楕円 544">
          <a:extLst>
            <a:ext uri="{FF2B5EF4-FFF2-40B4-BE49-F238E27FC236}">
              <a16:creationId xmlns:a16="http://schemas.microsoft.com/office/drawing/2014/main" id="{5B4CB8E3-B6D3-4232-ACE1-34C128113AC3}"/>
            </a:ext>
          </a:extLst>
        </xdr:cNvPr>
        <xdr:cNvSpPr/>
      </xdr:nvSpPr>
      <xdr:spPr>
        <a:xfrm>
          <a:off x="20383500" y="183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30023</xdr:rowOff>
    </xdr:from>
    <xdr:to>
      <xdr:col>111</xdr:col>
      <xdr:colOff>177800</xdr:colOff>
      <xdr:row>107</xdr:row>
      <xdr:rowOff>33223</xdr:rowOff>
    </xdr:to>
    <xdr:cxnSp macro="">
      <xdr:nvCxnSpPr>
        <xdr:cNvPr id="546" name="直線コネクタ 545">
          <a:extLst>
            <a:ext uri="{FF2B5EF4-FFF2-40B4-BE49-F238E27FC236}">
              <a16:creationId xmlns:a16="http://schemas.microsoft.com/office/drawing/2014/main" id="{3AC15F32-1D27-4F55-9139-6AF32FEB3894}"/>
            </a:ext>
          </a:extLst>
        </xdr:cNvPr>
        <xdr:cNvCxnSpPr/>
      </xdr:nvCxnSpPr>
      <xdr:spPr>
        <a:xfrm flipV="1">
          <a:off x="20434300" y="1837517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157074</xdr:rowOff>
    </xdr:from>
    <xdr:to>
      <xdr:col>102</xdr:col>
      <xdr:colOff>165100</xdr:colOff>
      <xdr:row>107</xdr:row>
      <xdr:rowOff>87224</xdr:rowOff>
    </xdr:to>
    <xdr:sp macro="" textlink="">
      <xdr:nvSpPr>
        <xdr:cNvPr id="547" name="楕円 546">
          <a:extLst>
            <a:ext uri="{FF2B5EF4-FFF2-40B4-BE49-F238E27FC236}">
              <a16:creationId xmlns:a16="http://schemas.microsoft.com/office/drawing/2014/main" id="{008D0481-99D0-4CEE-88BD-30CA400C91F4}"/>
            </a:ext>
          </a:extLst>
        </xdr:cNvPr>
        <xdr:cNvSpPr/>
      </xdr:nvSpPr>
      <xdr:spPr>
        <a:xfrm>
          <a:off x="19494500" y="18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33223</xdr:rowOff>
    </xdr:from>
    <xdr:to>
      <xdr:col>107</xdr:col>
      <xdr:colOff>50800</xdr:colOff>
      <xdr:row>107</xdr:row>
      <xdr:rowOff>36424</xdr:rowOff>
    </xdr:to>
    <xdr:cxnSp macro="">
      <xdr:nvCxnSpPr>
        <xdr:cNvPr id="548" name="直線コネクタ 547">
          <a:extLst>
            <a:ext uri="{FF2B5EF4-FFF2-40B4-BE49-F238E27FC236}">
              <a16:creationId xmlns:a16="http://schemas.microsoft.com/office/drawing/2014/main" id="{CC67B087-33EB-4DDE-8DBB-980E902BE11B}"/>
            </a:ext>
          </a:extLst>
        </xdr:cNvPr>
        <xdr:cNvCxnSpPr/>
      </xdr:nvCxnSpPr>
      <xdr:spPr>
        <a:xfrm flipV="1">
          <a:off x="19545300" y="1837837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159817</xdr:rowOff>
    </xdr:from>
    <xdr:to>
      <xdr:col>98</xdr:col>
      <xdr:colOff>38100</xdr:colOff>
      <xdr:row>107</xdr:row>
      <xdr:rowOff>89967</xdr:rowOff>
    </xdr:to>
    <xdr:sp macro="" textlink="">
      <xdr:nvSpPr>
        <xdr:cNvPr id="549" name="楕円 548">
          <a:extLst>
            <a:ext uri="{FF2B5EF4-FFF2-40B4-BE49-F238E27FC236}">
              <a16:creationId xmlns:a16="http://schemas.microsoft.com/office/drawing/2014/main" id="{F33328EA-2673-41CC-8209-5A0E759277B6}"/>
            </a:ext>
          </a:extLst>
        </xdr:cNvPr>
        <xdr:cNvSpPr/>
      </xdr:nvSpPr>
      <xdr:spPr>
        <a:xfrm>
          <a:off x="18605500" y="18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36424</xdr:rowOff>
    </xdr:from>
    <xdr:to>
      <xdr:col>102</xdr:col>
      <xdr:colOff>114300</xdr:colOff>
      <xdr:row>107</xdr:row>
      <xdr:rowOff>39167</xdr:rowOff>
    </xdr:to>
    <xdr:cxnSp macro="">
      <xdr:nvCxnSpPr>
        <xdr:cNvPr id="550" name="直線コネクタ 549">
          <a:extLst>
            <a:ext uri="{FF2B5EF4-FFF2-40B4-BE49-F238E27FC236}">
              <a16:creationId xmlns:a16="http://schemas.microsoft.com/office/drawing/2014/main" id="{2A2A2216-98F4-49E1-93ED-831B8E5300EA}"/>
            </a:ext>
          </a:extLst>
        </xdr:cNvPr>
        <xdr:cNvCxnSpPr/>
      </xdr:nvCxnSpPr>
      <xdr:spPr>
        <a:xfrm flipV="1">
          <a:off x="18656300" y="1838157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551" name="n_1aveValue【庁舎】&#10;一人当たり面積">
          <a:extLst>
            <a:ext uri="{FF2B5EF4-FFF2-40B4-BE49-F238E27FC236}">
              <a16:creationId xmlns:a16="http://schemas.microsoft.com/office/drawing/2014/main" id="{369A4C49-CC51-4C5F-9B0F-4EDFC025B6C2}"/>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552" name="n_2aveValue【庁舎】&#10;一人当たり面積">
          <a:extLst>
            <a:ext uri="{FF2B5EF4-FFF2-40B4-BE49-F238E27FC236}">
              <a16:creationId xmlns:a16="http://schemas.microsoft.com/office/drawing/2014/main" id="{DF607AC5-8B7D-4CFE-B8B1-EB978146F28F}"/>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553" name="n_3aveValue【庁舎】&#10;一人当たり面積">
          <a:extLst>
            <a:ext uri="{FF2B5EF4-FFF2-40B4-BE49-F238E27FC236}">
              <a16:creationId xmlns:a16="http://schemas.microsoft.com/office/drawing/2014/main" id="{FB6D0E22-CCBD-43C0-AA27-BAA1E846337B}"/>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554" name="n_4aveValue【庁舎】&#10;一人当たり面積">
          <a:extLst>
            <a:ext uri="{FF2B5EF4-FFF2-40B4-BE49-F238E27FC236}">
              <a16:creationId xmlns:a16="http://schemas.microsoft.com/office/drawing/2014/main" id="{B1263605-3A41-4AA3-BA8F-0C6397C9178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71950</xdr:rowOff>
    </xdr:from>
    <xdr:ext cx="469744" cy="259045"/>
    <xdr:sp macro="" textlink="">
      <xdr:nvSpPr>
        <xdr:cNvPr id="555" name="n_1mainValue【庁舎】&#10;一人当たり面積">
          <a:extLst>
            <a:ext uri="{FF2B5EF4-FFF2-40B4-BE49-F238E27FC236}">
              <a16:creationId xmlns:a16="http://schemas.microsoft.com/office/drawing/2014/main" id="{05F6B5EE-6660-4F84-9074-3C86DE04A662}"/>
            </a:ext>
          </a:extLst>
        </xdr:cNvPr>
        <xdr:cNvSpPr txBox="1"/>
      </xdr:nvSpPr>
      <xdr:spPr>
        <a:xfrm>
          <a:off x="21075727" y="1841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75150</xdr:rowOff>
    </xdr:from>
    <xdr:ext cx="469744" cy="259045"/>
    <xdr:sp macro="" textlink="">
      <xdr:nvSpPr>
        <xdr:cNvPr id="556" name="n_2mainValue【庁舎】&#10;一人当たり面積">
          <a:extLst>
            <a:ext uri="{FF2B5EF4-FFF2-40B4-BE49-F238E27FC236}">
              <a16:creationId xmlns:a16="http://schemas.microsoft.com/office/drawing/2014/main" id="{BCA696FC-6C65-489E-9847-CE9BAEE70029}"/>
            </a:ext>
          </a:extLst>
        </xdr:cNvPr>
        <xdr:cNvSpPr txBox="1"/>
      </xdr:nvSpPr>
      <xdr:spPr>
        <a:xfrm>
          <a:off x="201994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78351</xdr:rowOff>
    </xdr:from>
    <xdr:ext cx="469744" cy="259045"/>
    <xdr:sp macro="" textlink="">
      <xdr:nvSpPr>
        <xdr:cNvPr id="557" name="n_3mainValue【庁舎】&#10;一人当たり面積">
          <a:extLst>
            <a:ext uri="{FF2B5EF4-FFF2-40B4-BE49-F238E27FC236}">
              <a16:creationId xmlns:a16="http://schemas.microsoft.com/office/drawing/2014/main" id="{EE15AC98-73BE-4248-B4DA-772986FED75D}"/>
            </a:ext>
          </a:extLst>
        </xdr:cNvPr>
        <xdr:cNvSpPr txBox="1"/>
      </xdr:nvSpPr>
      <xdr:spPr>
        <a:xfrm>
          <a:off x="19310427" y="184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81094</xdr:rowOff>
    </xdr:from>
    <xdr:ext cx="469744" cy="259045"/>
    <xdr:sp macro="" textlink="">
      <xdr:nvSpPr>
        <xdr:cNvPr id="558" name="n_4mainValue【庁舎】&#10;一人当たり面積">
          <a:extLst>
            <a:ext uri="{FF2B5EF4-FFF2-40B4-BE49-F238E27FC236}">
              <a16:creationId xmlns:a16="http://schemas.microsoft.com/office/drawing/2014/main" id="{D5280EC5-0004-4C8A-802F-F042BF9A0FD3}"/>
            </a:ext>
          </a:extLst>
        </xdr:cNvPr>
        <xdr:cNvSpPr txBox="1"/>
      </xdr:nvSpPr>
      <xdr:spPr>
        <a:xfrm>
          <a:off x="18421427" y="1842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65DDBDB1-44C4-454B-8C27-2DFF4A4C79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F79C8A6C-DD7F-4564-B2E9-C051508CAF6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E95F270A-9BF5-44D3-9A98-3AFE56EFE0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有形固定資産減価償却率について、類似団体平均に比べ高い施設が道路、保育所で、低い施設が橋梁、学校施設、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体育館・プール、保健センター、消防施設、庁舎である。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有形固定資産減価償却率が特に高い保育所については、廃止により現在使用していない状況であったが、令和</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年度に売却が決まり町有施設ではなくなった。道路については、個別施設計画に基づき計画的に修繕を行っている。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その他の施設についても、公共施設等総合管理計画や個別施設計画に基づき、維持補修や売却検討など、資産の管理を適切に進めていく。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庁舎の有形固定資産減価償却率が減少した理由としては、令和２年度に役場庁舎の改修工事を行ったことによる。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7,447
7,391
81.36
8,380,577
8,218,479
160,817
3,243,515
6,469,793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準財政需要額において、社会保障費関連の社会福祉費、保健衛生費、高齢者保健福祉費が増加し、新たに算定項目となった地域社会再生事業費も追加されている。公債費においても、東日本大震災全国緊急防災施策等債償還費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基準財政収入額では、固定資産税が地方消費税交付金増加している。近年、指数は同水準で推移しており、今後も安定的な税収の確保を図り財政基盤の安定化を図る。また、経常経費における物件費などの歳出を抑制し行政の効率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人件費の減少や国庫支出金や道支出金などの歳入の増加、また公債費については、充当特定財源が昨年度なみにあるものの、償還額が減少している。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以上のことから、昨年度比率より</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ポイント減少することとなり、類似団体平均を下回った。今後、公債費の増加が見込まれることから、さらなる経常経費の削減が求められる。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48086"/>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128524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569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65</xdr:row>
      <xdr:rowOff>12700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3147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58674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8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人当たりの決算額は増加傾向が続いているが、類似団体平均を大きく下回っている状況である。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これまで定員適正化計画（第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）に基づき、職員の適正配置に努めているほか、南幌町行財政改革実行計画（第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確実な遂行により、物件費をはじめとする経常経費削減などの取組みの効果が表れていると思われる。今後も行財政改革に継続して取組み、財政基盤の強化に努める。物件費及び維持補修費については、財政計画に基づき抑制を図るとともに、公共施設等総合管理計画に基づいた施設の休止・統合等の整理を行い、経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63477</xdr:rowOff>
    </xdr:from>
    <xdr:to>
      <xdr:col>23</xdr:col>
      <xdr:colOff>133350</xdr:colOff>
      <xdr:row>81</xdr:row>
      <xdr:rowOff>139173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50927"/>
          <a:ext cx="8382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49482</xdr:rowOff>
    </xdr:from>
    <xdr:to>
      <xdr:col>19</xdr:col>
      <xdr:colOff>133350</xdr:colOff>
      <xdr:row>81</xdr:row>
      <xdr:rowOff>63477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36932"/>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23848</xdr:rowOff>
    </xdr:from>
    <xdr:to>
      <xdr:col>15</xdr:col>
      <xdr:colOff>82550</xdr:colOff>
      <xdr:row>81</xdr:row>
      <xdr:rowOff>49482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11298"/>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11858</xdr:rowOff>
    </xdr:from>
    <xdr:to>
      <xdr:col>11</xdr:col>
      <xdr:colOff>31750</xdr:colOff>
      <xdr:row>81</xdr:row>
      <xdr:rowOff>23848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99308"/>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88373</xdr:rowOff>
    </xdr:from>
    <xdr:to>
      <xdr:col>23</xdr:col>
      <xdr:colOff>184150</xdr:colOff>
      <xdr:row>82</xdr:row>
      <xdr:rowOff>18523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104900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2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12677</xdr:rowOff>
    </xdr:from>
    <xdr:to>
      <xdr:col>19</xdr:col>
      <xdr:colOff>184150</xdr:colOff>
      <xdr:row>81</xdr:row>
      <xdr:rowOff>114277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0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124454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6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170132</xdr:rowOff>
    </xdr:from>
    <xdr:to>
      <xdr:col>15</xdr:col>
      <xdr:colOff>133350</xdr:colOff>
      <xdr:row>81</xdr:row>
      <xdr:rowOff>100282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110459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5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144498</xdr:rowOff>
    </xdr:from>
    <xdr:to>
      <xdr:col>11</xdr:col>
      <xdr:colOff>82550</xdr:colOff>
      <xdr:row>81</xdr:row>
      <xdr:rowOff>74648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84825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2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132508</xdr:rowOff>
    </xdr:from>
    <xdr:to>
      <xdr:col>7</xdr:col>
      <xdr:colOff>31750</xdr:colOff>
      <xdr:row>81</xdr:row>
      <xdr:rowOff>62658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72835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1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職員構成の変化により類似団体平均を上回る指数となっている。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年度までは行財政改革の取組みとして職員給与の独自削減を継続実施してきたことにより類似団体平均を下回っていたが、独自削減が終了した平成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年度以降は職員年齢構成により類似団体内平均を上回っている。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29211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7497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29211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86</xdr:row>
      <xdr:rowOff>5080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9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86</xdr:row>
      <xdr:rowOff>37254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9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年間、新規採用者の抑制を行ったことにより、類似団体を下回っている。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月策定の第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次定員適正化計画（計画期間</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年度）による定員管理（令和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日現在で平成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年度末の正規職員数</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％の削減の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名とする）に取組み、職員の適正配置に努めていく。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77883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309384"/>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50133</xdr:rowOff>
    </xdr:from>
    <xdr:to>
      <xdr:col>77</xdr:col>
      <xdr:colOff>44450</xdr:colOff>
      <xdr:row>60</xdr:row>
      <xdr:rowOff>77883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33713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39275</xdr:rowOff>
    </xdr:from>
    <xdr:to>
      <xdr:col>72</xdr:col>
      <xdr:colOff>203200</xdr:colOff>
      <xdr:row>60</xdr:row>
      <xdr:rowOff>50133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2627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22384</xdr:rowOff>
    </xdr:from>
    <xdr:to>
      <xdr:col>68</xdr:col>
      <xdr:colOff>152400</xdr:colOff>
      <xdr:row>60</xdr:row>
      <xdr:rowOff>39275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30938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143034</xdr:rowOff>
    </xdr:from>
    <xdr:to>
      <xdr:col>81</xdr:col>
      <xdr:colOff>95250</xdr:colOff>
      <xdr:row>60</xdr:row>
      <xdr:rowOff>73184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159561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0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27083</xdr:rowOff>
    </xdr:from>
    <xdr:to>
      <xdr:col>77</xdr:col>
      <xdr:colOff>95250</xdr:colOff>
      <xdr:row>60</xdr:row>
      <xdr:rowOff>128683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138860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8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170783</xdr:rowOff>
    </xdr:from>
    <xdr:to>
      <xdr:col>73</xdr:col>
      <xdr:colOff>44450</xdr:colOff>
      <xdr:row>60</xdr:row>
      <xdr:rowOff>100933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111110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159925</xdr:rowOff>
    </xdr:from>
    <xdr:to>
      <xdr:col>68</xdr:col>
      <xdr:colOff>203200</xdr:colOff>
      <xdr:row>60</xdr:row>
      <xdr:rowOff>90075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100252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143034</xdr:rowOff>
    </xdr:from>
    <xdr:to>
      <xdr:col>64</xdr:col>
      <xdr:colOff>152400</xdr:colOff>
      <xdr:row>60</xdr:row>
      <xdr:rowOff>73184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83361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％となっており、早期健全化基準の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ポイント下回るとともに、起債にあたり許可を必要とする基準の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ポイント下回っている。単年度比率では、平成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年度も前年度同様、実質公債費比率が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％を下回っており、公債費負担適正化計画の策定義務はないが、道路、公園の維持管理などのインフラ整備に加え、第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期総合計画の事業のうち、地方創生に向けた新たな投資も考えられ、今後も計画的な財源確保や行財政改革により公債費負担率の軽減に努めるなど、着実な財政運営が必要と考える。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117094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28421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117094</xdr:rowOff>
    </xdr:from>
    <xdr:to>
      <xdr:col>77</xdr:col>
      <xdr:colOff>44450</xdr:colOff>
      <xdr:row>42</xdr:row>
      <xdr:rowOff>155702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31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155702</xdr:rowOff>
    </xdr:from>
    <xdr:to>
      <xdr:col>72</xdr:col>
      <xdr:colOff>203200</xdr:colOff>
      <xdr:row>42</xdr:row>
      <xdr:rowOff>170180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566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46990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年度の将来負担比率は</a:t>
          </a:r>
          <a:r>
            <a:rPr kumimoji="1" lang="en-US" altLang="ja-JP" sz="1100">
              <a:latin typeface="ＭＳ Ｐゴシック" panose="020B0600070205080204" pitchFamily="50" charset="-128"/>
              <a:ea typeface="ＭＳ Ｐゴシック" panose="020B0600070205080204" pitchFamily="50" charset="-128"/>
            </a:rPr>
            <a:t>86.6</a:t>
          </a:r>
          <a:r>
            <a:rPr kumimoji="1" lang="ja-JP" altLang="en-US" sz="1100">
              <a:latin typeface="ＭＳ Ｐゴシック" panose="020B0600070205080204" pitchFamily="50" charset="-128"/>
              <a:ea typeface="ＭＳ Ｐゴシック" panose="020B0600070205080204" pitchFamily="50" charset="-128"/>
            </a:rPr>
            <a:t>％で早期健全化基準の</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％と比較するとこれを</a:t>
          </a:r>
          <a:r>
            <a:rPr kumimoji="1" lang="en-US" altLang="ja-JP" sz="1100">
              <a:latin typeface="ＭＳ Ｐゴシック" panose="020B0600070205080204" pitchFamily="50" charset="-128"/>
              <a:ea typeface="ＭＳ Ｐゴシック" panose="020B0600070205080204" pitchFamily="50" charset="-128"/>
            </a:rPr>
            <a:t>263.4</a:t>
          </a:r>
          <a:r>
            <a:rPr kumimoji="1" lang="ja-JP" altLang="en-US" sz="1100">
              <a:latin typeface="ＭＳ Ｐゴシック" panose="020B0600070205080204" pitchFamily="50" charset="-128"/>
              <a:ea typeface="ＭＳ Ｐゴシック" panose="020B0600070205080204" pitchFamily="50" charset="-128"/>
            </a:rPr>
            <a:t>ポイント下回っており、将来的には健全段階のの水準にある。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令和元年度の将来負担比率</a:t>
          </a:r>
          <a:r>
            <a:rPr kumimoji="1" lang="en-US" altLang="ja-JP" sz="1100">
              <a:latin typeface="ＭＳ Ｐゴシック" panose="020B0600070205080204" pitchFamily="50" charset="-128"/>
              <a:ea typeface="ＭＳ Ｐゴシック" panose="020B0600070205080204" pitchFamily="50" charset="-128"/>
            </a:rPr>
            <a:t>70.1</a:t>
          </a:r>
          <a:r>
            <a:rPr kumimoji="1" lang="ja-JP" altLang="en-US" sz="1100">
              <a:latin typeface="ＭＳ Ｐゴシック" panose="020B0600070205080204" pitchFamily="50" charset="-128"/>
              <a:ea typeface="ＭＳ Ｐゴシック" panose="020B0600070205080204" pitchFamily="50" charset="-128"/>
            </a:rPr>
            <a:t>％と比較し</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ポイント悪化してるが、主な要因は地方債の現在高や組合負担等見込額が増加したことである。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水準となっており、充当可能基金の減少、また施設改修等に係る起債発行額の増加による比率上昇が見込まれるため、今後も事業実施の適正化を図り、健全な財政の運営に取り組む。</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19854</xdr:rowOff>
    </xdr:from>
    <xdr:to>
      <xdr:col>81</xdr:col>
      <xdr:colOff>44450</xdr:colOff>
      <xdr:row>17</xdr:row>
      <xdr:rowOff>152569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934504"/>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19854</xdr:rowOff>
    </xdr:from>
    <xdr:to>
      <xdr:col>77</xdr:col>
      <xdr:colOff>44450</xdr:colOff>
      <xdr:row>17</xdr:row>
      <xdr:rowOff>49615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934504"/>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49615</xdr:rowOff>
    </xdr:from>
    <xdr:to>
      <xdr:col>72</xdr:col>
      <xdr:colOff>203200</xdr:colOff>
      <xdr:row>17</xdr:row>
      <xdr:rowOff>59267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96426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170392</xdr:rowOff>
    </xdr:from>
    <xdr:to>
      <xdr:col>68</xdr:col>
      <xdr:colOff>152400</xdr:colOff>
      <xdr:row>17</xdr:row>
      <xdr:rowOff>59267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91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101769</xdr:rowOff>
    </xdr:from>
    <xdr:to>
      <xdr:col>81</xdr:col>
      <xdr:colOff>95250</xdr:colOff>
      <xdr:row>18</xdr:row>
      <xdr:rowOff>31919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73846</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98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140504</xdr:rowOff>
    </xdr:from>
    <xdr:to>
      <xdr:col>77</xdr:col>
      <xdr:colOff>95250</xdr:colOff>
      <xdr:row>17</xdr:row>
      <xdr:rowOff>70654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55431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7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170265</xdr:rowOff>
    </xdr:from>
    <xdr:to>
      <xdr:col>73</xdr:col>
      <xdr:colOff>44450</xdr:colOff>
      <xdr:row>17</xdr:row>
      <xdr:rowOff>100415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9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85192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94844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119592</xdr:rowOff>
    </xdr:from>
    <xdr:to>
      <xdr:col>64</xdr:col>
      <xdr:colOff>152400</xdr:colOff>
      <xdr:row>17</xdr:row>
      <xdr:rowOff>49742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34519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4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7,447
7,391
81.36
8,380,577
8,218,479
160,817
3,243,515
6,469,793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）による定員管理に取組み、その後、新たに第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）を策定し、計画に基づいた職員の適正配置に努めて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で類似団体を下回る状況である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。定員管理計画に基づく職員の適正配置を進め、人件費の抑制を図る。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235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南幌町行財政改革実行計画（第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）の確実な取組みなど、物件費をはじめとする経常経費の削減に努めて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回る状況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。今後においても行財政改革実行計画に基づき経費を抑制するとともに、公共施設等総合管理計画により、施設の統廃合等を行い経費の削減を図る。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19231</xdr:rowOff>
    </xdr:from>
    <xdr:to>
      <xdr:col>82</xdr:col>
      <xdr:colOff>107950</xdr:colOff>
      <xdr:row>16</xdr:row>
      <xdr:rowOff>51888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24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25763</xdr:rowOff>
    </xdr:from>
    <xdr:to>
      <xdr:col>78</xdr:col>
      <xdr:colOff>69850</xdr:colOff>
      <xdr:row>16</xdr:row>
      <xdr:rowOff>51888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68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25763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3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105773</xdr:rowOff>
    </xdr:from>
    <xdr:to>
      <xdr:col>69</xdr:col>
      <xdr:colOff>92075</xdr:colOff>
      <xdr:row>15</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77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139881</xdr:rowOff>
    </xdr:from>
    <xdr:to>
      <xdr:col>82</xdr:col>
      <xdr:colOff>158750</xdr:colOff>
      <xdr:row>16</xdr:row>
      <xdr:rowOff>70031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111958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xdr:rowOff>
    </xdr:from>
    <xdr:to>
      <xdr:col>78</xdr:col>
      <xdr:colOff>120650</xdr:colOff>
      <xdr:row>16</xdr:row>
      <xdr:rowOff>102688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146413</xdr:rowOff>
    </xdr:from>
    <xdr:to>
      <xdr:col>74</xdr:col>
      <xdr:colOff>31750</xdr:colOff>
      <xdr:row>16</xdr:row>
      <xdr:rowOff>76563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86740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54973</xdr:rowOff>
    </xdr:from>
    <xdr:to>
      <xdr:col>65</xdr:col>
      <xdr:colOff>53975</xdr:colOff>
      <xdr:row>15</xdr:row>
      <xdr:rowOff>156573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166750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回った。これは、子どもの医療費助成事業（小学生以下の医療費無償化及び中高生の医療費一部助成）による増加や自立支援、地域生活支援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、保育所施設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の給付費が年々増加していることによるものである。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類似団体平均と同水準で推移しており、今後も第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次行財政改革実行計画（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）に取組み、現在の水準を維持する。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462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前年度に引き続き、類似団体平均と比較すると高水準にあ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年度においては、コロナ関連の給付金や補助金等など例年無いものがあったものの、大きな変化はみられなかった。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一部事務組合負担金の割合も多く、これらの施設の維持管理等経費の増加が見込まれる。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年度は償還完了により元利償還金が減少したことにより、前年度から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％となっており、類似団体内平均を下回っている。今後は施設改修等に係る起債発行額の増加により元利償還金の増加が見込まれるため、事業実施の適正化を図り、公債費の縮減に努める。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39496"/>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3556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367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78</xdr:row>
      <xdr:rowOff>3556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98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78</xdr:row>
      <xdr:rowOff>26415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55390</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類似団体平均よりも高い水準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だが、令和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年度は昨年より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行政評価などによる事務事業の見直しや総合計画に基づく計画的な行財政運営に努める。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400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79</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69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78</xdr:row>
      <xdr:rowOff>96520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35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17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xdr:rowOff>
    </xdr:from>
    <xdr:to>
      <xdr:col>69</xdr:col>
      <xdr:colOff>142875</xdr:colOff>
      <xdr:row>78</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97807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145492</xdr:rowOff>
    </xdr:from>
    <xdr:to>
      <xdr:col>29</xdr:col>
      <xdr:colOff>127000</xdr:colOff>
      <xdr:row>19</xdr:row>
      <xdr:rowOff>148336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50667"/>
          <a:ext cx="647700" cy="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148336</xdr:rowOff>
    </xdr:from>
    <xdr:to>
      <xdr:col>26</xdr:col>
      <xdr:colOff>50800</xdr:colOff>
      <xdr:row>19</xdr:row>
      <xdr:rowOff>162584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3511"/>
          <a:ext cx="698500" cy="1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162584</xdr:rowOff>
    </xdr:from>
    <xdr:to>
      <xdr:col>22</xdr:col>
      <xdr:colOff>114300</xdr:colOff>
      <xdr:row>20</xdr:row>
      <xdr:rowOff>1993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67759"/>
          <a:ext cx="698500" cy="1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1993</xdr:rowOff>
    </xdr:from>
    <xdr:to>
      <xdr:col>18</xdr:col>
      <xdr:colOff>177800</xdr:colOff>
      <xdr:row>20</xdr:row>
      <xdr:rowOff>4233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78618"/>
          <a:ext cx="698500" cy="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94692</xdr:rowOff>
    </xdr:from>
    <xdr:to>
      <xdr:col>29</xdr:col>
      <xdr:colOff>177800</xdr:colOff>
      <xdr:row>20</xdr:row>
      <xdr:rowOff>24842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66769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7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97536</xdr:rowOff>
    </xdr:from>
    <xdr:to>
      <xdr:col>26</xdr:col>
      <xdr:colOff>101600</xdr:colOff>
      <xdr:row>20</xdr:row>
      <xdr:rowOff>27686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0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12463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8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111784</xdr:rowOff>
    </xdr:from>
    <xdr:to>
      <xdr:col>22</xdr:col>
      <xdr:colOff>165100</xdr:colOff>
      <xdr:row>20</xdr:row>
      <xdr:rowOff>41934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1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26711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0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122643</xdr:rowOff>
    </xdr:from>
    <xdr:to>
      <xdr:col>19</xdr:col>
      <xdr:colOff>38100</xdr:colOff>
      <xdr:row>20</xdr:row>
      <xdr:rowOff>52793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2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37570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124883</xdr:rowOff>
    </xdr:from>
    <xdr:to>
      <xdr:col>15</xdr:col>
      <xdr:colOff>101600</xdr:colOff>
      <xdr:row>20</xdr:row>
      <xdr:rowOff>55033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3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39810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36779</xdr:rowOff>
    </xdr:from>
    <xdr:to>
      <xdr:col>29</xdr:col>
      <xdr:colOff>127000</xdr:colOff>
      <xdr:row>35</xdr:row>
      <xdr:rowOff>119672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47129"/>
          <a:ext cx="647700" cy="8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312407</xdr:rowOff>
    </xdr:from>
    <xdr:to>
      <xdr:col>26</xdr:col>
      <xdr:colOff>50800</xdr:colOff>
      <xdr:row>35</xdr:row>
      <xdr:rowOff>36779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79857"/>
          <a:ext cx="698500" cy="6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312407</xdr:rowOff>
    </xdr:from>
    <xdr:to>
      <xdr:col>22</xdr:col>
      <xdr:colOff>114300</xdr:colOff>
      <xdr:row>35</xdr:row>
      <xdr:rowOff>58725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79857"/>
          <a:ext cx="698500" cy="89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281267</xdr:rowOff>
    </xdr:from>
    <xdr:to>
      <xdr:col>18</xdr:col>
      <xdr:colOff>177800</xdr:colOff>
      <xdr:row>35</xdr:row>
      <xdr:rowOff>58725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48717"/>
          <a:ext cx="698500" cy="120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68872</xdr:rowOff>
    </xdr:from>
    <xdr:to>
      <xdr:col>29</xdr:col>
      <xdr:colOff>177800</xdr:colOff>
      <xdr:row>35</xdr:row>
      <xdr:rowOff>170472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40949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328879</xdr:rowOff>
    </xdr:from>
    <xdr:to>
      <xdr:col>26</xdr:col>
      <xdr:colOff>101600</xdr:colOff>
      <xdr:row>35</xdr:row>
      <xdr:rowOff>87579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9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97756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6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261607</xdr:rowOff>
    </xdr:from>
    <xdr:to>
      <xdr:col>22</xdr:col>
      <xdr:colOff>165100</xdr:colOff>
      <xdr:row>35</xdr:row>
      <xdr:rowOff>20307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29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30484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7925</xdr:rowOff>
    </xdr:from>
    <xdr:to>
      <xdr:col>19</xdr:col>
      <xdr:colOff>38100</xdr:colOff>
      <xdr:row>35</xdr:row>
      <xdr:rowOff>109525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1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119702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230467</xdr:rowOff>
    </xdr:from>
    <xdr:to>
      <xdr:col>15</xdr:col>
      <xdr:colOff>101600</xdr:colOff>
      <xdr:row>34</xdr:row>
      <xdr:rowOff>332067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9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342244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6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7,447
7,391
81.36
8,380,577
8,218,479
160,817
3,243,515
6,469,793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80224</xdr:rowOff>
    </xdr:from>
    <xdr:to>
      <xdr:col>24</xdr:col>
      <xdr:colOff>63500</xdr:colOff>
      <xdr:row>37</xdr:row>
      <xdr:rowOff>105176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423874"/>
          <a:ext cx="838200" cy="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80224</xdr:rowOff>
    </xdr:from>
    <xdr:to>
      <xdr:col>19</xdr:col>
      <xdr:colOff>177800</xdr:colOff>
      <xdr:row>37</xdr:row>
      <xdr:rowOff>132625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23874"/>
          <a:ext cx="889000" cy="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132625</xdr:rowOff>
    </xdr:from>
    <xdr:to>
      <xdr:col>15</xdr:col>
      <xdr:colOff>50800</xdr:colOff>
      <xdr:row>37</xdr:row>
      <xdr:rowOff>146952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76275"/>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126516</xdr:rowOff>
    </xdr:from>
    <xdr:to>
      <xdr:col>10</xdr:col>
      <xdr:colOff>114300</xdr:colOff>
      <xdr:row>37</xdr:row>
      <xdr:rowOff>146952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470166"/>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54376</xdr:rowOff>
    </xdr:from>
    <xdr:to>
      <xdr:col>24</xdr:col>
      <xdr:colOff>114300</xdr:colOff>
      <xdr:row>37</xdr:row>
      <xdr:rowOff>155976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32803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7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29424</xdr:rowOff>
    </xdr:from>
    <xdr:to>
      <xdr:col>20</xdr:col>
      <xdr:colOff>38100</xdr:colOff>
      <xdr:row>37</xdr:row>
      <xdr:rowOff>131024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122151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81825</xdr:rowOff>
    </xdr:from>
    <xdr:to>
      <xdr:col>15</xdr:col>
      <xdr:colOff>101600</xdr:colOff>
      <xdr:row>38</xdr:row>
      <xdr:rowOff>11974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25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96152</xdr:rowOff>
    </xdr:from>
    <xdr:to>
      <xdr:col>10</xdr:col>
      <xdr:colOff>165100</xdr:colOff>
      <xdr:row>38</xdr:row>
      <xdr:rowOff>26302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17429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3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75716</xdr:rowOff>
    </xdr:from>
    <xdr:to>
      <xdr:col>6</xdr:col>
      <xdr:colOff>38100</xdr:colOff>
      <xdr:row>38</xdr:row>
      <xdr:rowOff>5866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168443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1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29090</xdr:rowOff>
    </xdr:from>
    <xdr:to>
      <xdr:col>24</xdr:col>
      <xdr:colOff>63500</xdr:colOff>
      <xdr:row>57</xdr:row>
      <xdr:rowOff>81606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801740"/>
          <a:ext cx="838200" cy="5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81606</xdr:rowOff>
    </xdr:from>
    <xdr:to>
      <xdr:col>19</xdr:col>
      <xdr:colOff>177800</xdr:colOff>
      <xdr:row>57</xdr:row>
      <xdr:rowOff>98300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54256"/>
          <a:ext cx="8890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78405</xdr:rowOff>
    </xdr:from>
    <xdr:to>
      <xdr:col>15</xdr:col>
      <xdr:colOff>50800</xdr:colOff>
      <xdr:row>57</xdr:row>
      <xdr:rowOff>98300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851055"/>
          <a:ext cx="8890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78405</xdr:rowOff>
    </xdr:from>
    <xdr:to>
      <xdr:col>10</xdr:col>
      <xdr:colOff>114300</xdr:colOff>
      <xdr:row>57</xdr:row>
      <xdr:rowOff>90599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51055"/>
          <a:ext cx="8890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149740</xdr:rowOff>
    </xdr:from>
    <xdr:to>
      <xdr:col>24</xdr:col>
      <xdr:colOff>114300</xdr:colOff>
      <xdr:row>57</xdr:row>
      <xdr:rowOff>79890</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64667</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6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30806</xdr:rowOff>
    </xdr:from>
    <xdr:to>
      <xdr:col>20</xdr:col>
      <xdr:colOff>38100</xdr:colOff>
      <xdr:row>57</xdr:row>
      <xdr:rowOff>132406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8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123533</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89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47500</xdr:rowOff>
    </xdr:from>
    <xdr:to>
      <xdr:col>15</xdr:col>
      <xdr:colOff>101600</xdr:colOff>
      <xdr:row>57</xdr:row>
      <xdr:rowOff>149100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140227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9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27605</xdr:rowOff>
    </xdr:from>
    <xdr:to>
      <xdr:col>10</xdr:col>
      <xdr:colOff>165100</xdr:colOff>
      <xdr:row>57</xdr:row>
      <xdr:rowOff>129205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120332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9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39799</xdr:rowOff>
    </xdr:from>
    <xdr:to>
      <xdr:col>6</xdr:col>
      <xdr:colOff>38100</xdr:colOff>
      <xdr:row>57</xdr:row>
      <xdr:rowOff>141399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132526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61907</xdr:rowOff>
    </xdr:from>
    <xdr:to>
      <xdr:col>24</xdr:col>
      <xdr:colOff>63500</xdr:colOff>
      <xdr:row>76</xdr:row>
      <xdr:rowOff>12278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2920657"/>
          <a:ext cx="838200" cy="1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59347</xdr:rowOff>
    </xdr:from>
    <xdr:to>
      <xdr:col>19</xdr:col>
      <xdr:colOff>177800</xdr:colOff>
      <xdr:row>76</xdr:row>
      <xdr:rowOff>12278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2918097"/>
          <a:ext cx="889000" cy="1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59347</xdr:rowOff>
    </xdr:from>
    <xdr:to>
      <xdr:col>15</xdr:col>
      <xdr:colOff>50800</xdr:colOff>
      <xdr:row>77</xdr:row>
      <xdr:rowOff>109274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2918097"/>
          <a:ext cx="889000" cy="3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109274</xdr:rowOff>
    </xdr:from>
    <xdr:to>
      <xdr:col>10</xdr:col>
      <xdr:colOff>114300</xdr:colOff>
      <xdr:row>77</xdr:row>
      <xdr:rowOff>115195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10924"/>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11107</xdr:rowOff>
    </xdr:from>
    <xdr:to>
      <xdr:col>24</xdr:col>
      <xdr:colOff>114300</xdr:colOff>
      <xdr:row>75</xdr:row>
      <xdr:rowOff>112707</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8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33984</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7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132928</xdr:rowOff>
    </xdr:from>
    <xdr:to>
      <xdr:col>20</xdr:col>
      <xdr:colOff>38100</xdr:colOff>
      <xdr:row>76</xdr:row>
      <xdr:rowOff>63078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2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79605</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7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8547</xdr:rowOff>
    </xdr:from>
    <xdr:to>
      <xdr:col>15</xdr:col>
      <xdr:colOff>101600</xdr:colOff>
      <xdr:row>75</xdr:row>
      <xdr:rowOff>110147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28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126674</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6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58474</xdr:rowOff>
    </xdr:from>
    <xdr:to>
      <xdr:col>10</xdr:col>
      <xdr:colOff>165100</xdr:colOff>
      <xdr:row>77</xdr:row>
      <xdr:rowOff>160074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151201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64395</xdr:rowOff>
    </xdr:from>
    <xdr:to>
      <xdr:col>6</xdr:col>
      <xdr:colOff>38100</xdr:colOff>
      <xdr:row>77</xdr:row>
      <xdr:rowOff>165995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157122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105093</xdr:rowOff>
    </xdr:from>
    <xdr:to>
      <xdr:col>24</xdr:col>
      <xdr:colOff>63500</xdr:colOff>
      <xdr:row>95</xdr:row>
      <xdr:rowOff>16599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221393"/>
          <a:ext cx="838200" cy="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16599</xdr:rowOff>
    </xdr:from>
    <xdr:to>
      <xdr:col>19</xdr:col>
      <xdr:colOff>177800</xdr:colOff>
      <xdr:row>95</xdr:row>
      <xdr:rowOff>79387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304349"/>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79387</xdr:rowOff>
    </xdr:from>
    <xdr:to>
      <xdr:col>15</xdr:col>
      <xdr:colOff>50800</xdr:colOff>
      <xdr:row>95</xdr:row>
      <xdr:rowOff>131318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367137"/>
          <a:ext cx="8890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131318</xdr:rowOff>
    </xdr:from>
    <xdr:to>
      <xdr:col>10</xdr:col>
      <xdr:colOff>114300</xdr:colOff>
      <xdr:row>96</xdr:row>
      <xdr:rowOff>32423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419068"/>
          <a:ext cx="889000" cy="7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54293</xdr:rowOff>
    </xdr:from>
    <xdr:to>
      <xdr:col>24</xdr:col>
      <xdr:colOff>114300</xdr:colOff>
      <xdr:row>94</xdr:row>
      <xdr:rowOff>155893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77170</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0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137249</xdr:rowOff>
    </xdr:from>
    <xdr:to>
      <xdr:col>20</xdr:col>
      <xdr:colOff>38100</xdr:colOff>
      <xdr:row>95</xdr:row>
      <xdr:rowOff>67399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2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83926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0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28587</xdr:rowOff>
    </xdr:from>
    <xdr:to>
      <xdr:col>15</xdr:col>
      <xdr:colOff>101600</xdr:colOff>
      <xdr:row>95</xdr:row>
      <xdr:rowOff>130187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3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146714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0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80518</xdr:rowOff>
    </xdr:from>
    <xdr:to>
      <xdr:col>10</xdr:col>
      <xdr:colOff>165100</xdr:colOff>
      <xdr:row>96</xdr:row>
      <xdr:rowOff>10668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27195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153073</xdr:rowOff>
    </xdr:from>
    <xdr:to>
      <xdr:col>6</xdr:col>
      <xdr:colOff>38100</xdr:colOff>
      <xdr:row>96</xdr:row>
      <xdr:rowOff>83223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4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74350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14717</xdr:rowOff>
    </xdr:from>
    <xdr:to>
      <xdr:col>55</xdr:col>
      <xdr:colOff>0</xdr:colOff>
      <xdr:row>37</xdr:row>
      <xdr:rowOff>132495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15467"/>
          <a:ext cx="838200" cy="4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132495</xdr:rowOff>
    </xdr:from>
    <xdr:to>
      <xdr:col>50</xdr:col>
      <xdr:colOff>114300</xdr:colOff>
      <xdr:row>38</xdr:row>
      <xdr:rowOff>19277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76145"/>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19277</xdr:rowOff>
    </xdr:from>
    <xdr:to>
      <xdr:col>45</xdr:col>
      <xdr:colOff>177800</xdr:colOff>
      <xdr:row>38</xdr:row>
      <xdr:rowOff>24165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534377"/>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117427</xdr:rowOff>
    </xdr:from>
    <xdr:to>
      <xdr:col>41</xdr:col>
      <xdr:colOff>50800</xdr:colOff>
      <xdr:row>38</xdr:row>
      <xdr:rowOff>24165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61077"/>
          <a:ext cx="889000" cy="7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135367</xdr:rowOff>
    </xdr:from>
    <xdr:to>
      <xdr:col>55</xdr:col>
      <xdr:colOff>50800</xdr:colOff>
      <xdr:row>35</xdr:row>
      <xdr:rowOff>65517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158244</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81695</xdr:rowOff>
    </xdr:from>
    <xdr:to>
      <xdr:col>50</xdr:col>
      <xdr:colOff>165100</xdr:colOff>
      <xdr:row>38</xdr:row>
      <xdr:rowOff>11846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25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28372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139928</xdr:rowOff>
    </xdr:from>
    <xdr:to>
      <xdr:col>46</xdr:col>
      <xdr:colOff>38100</xdr:colOff>
      <xdr:row>38</xdr:row>
      <xdr:rowOff>70078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86605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25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144816</xdr:rowOff>
    </xdr:from>
    <xdr:to>
      <xdr:col>41</xdr:col>
      <xdr:colOff>101600</xdr:colOff>
      <xdr:row>38</xdr:row>
      <xdr:rowOff>74966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91493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26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66627</xdr:rowOff>
    </xdr:from>
    <xdr:to>
      <xdr:col>36</xdr:col>
      <xdr:colOff>165100</xdr:colOff>
      <xdr:row>37</xdr:row>
      <xdr:rowOff>168227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13304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18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54132</xdr:rowOff>
    </xdr:from>
    <xdr:to>
      <xdr:col>55</xdr:col>
      <xdr:colOff>0</xdr:colOff>
      <xdr:row>58</xdr:row>
      <xdr:rowOff>103960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26782"/>
          <a:ext cx="838200" cy="2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103960</xdr:rowOff>
    </xdr:from>
    <xdr:to>
      <xdr:col>50</xdr:col>
      <xdr:colOff>114300</xdr:colOff>
      <xdr:row>58</xdr:row>
      <xdr:rowOff>122730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48060"/>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93765</xdr:rowOff>
    </xdr:from>
    <xdr:to>
      <xdr:col>45</xdr:col>
      <xdr:colOff>177800</xdr:colOff>
      <xdr:row>58</xdr:row>
      <xdr:rowOff>122730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37865"/>
          <a:ext cx="889000" cy="2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93765</xdr:rowOff>
    </xdr:from>
    <xdr:to>
      <xdr:col>41</xdr:col>
      <xdr:colOff>50800</xdr:colOff>
      <xdr:row>58</xdr:row>
      <xdr:rowOff>169696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37865"/>
          <a:ext cx="889000" cy="7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3332</xdr:rowOff>
    </xdr:from>
    <xdr:to>
      <xdr:col>55</xdr:col>
      <xdr:colOff>50800</xdr:colOff>
      <xdr:row>57</xdr:row>
      <xdr:rowOff>104932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26209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2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53160</xdr:rowOff>
    </xdr:from>
    <xdr:to>
      <xdr:col>50</xdr:col>
      <xdr:colOff>165100</xdr:colOff>
      <xdr:row>58</xdr:row>
      <xdr:rowOff>154760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145887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8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71930</xdr:rowOff>
    </xdr:from>
    <xdr:to>
      <xdr:col>46</xdr:col>
      <xdr:colOff>38100</xdr:colOff>
      <xdr:row>59</xdr:row>
      <xdr:rowOff>2080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1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164657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42965</xdr:rowOff>
    </xdr:from>
    <xdr:to>
      <xdr:col>41</xdr:col>
      <xdr:colOff>101600</xdr:colOff>
      <xdr:row>58</xdr:row>
      <xdr:rowOff>144565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135692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7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118896</xdr:rowOff>
    </xdr:from>
    <xdr:to>
      <xdr:col>36</xdr:col>
      <xdr:colOff>165100</xdr:colOff>
      <xdr:row>59</xdr:row>
      <xdr:rowOff>49046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40173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5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148512</xdr:rowOff>
    </xdr:from>
    <xdr:to>
      <xdr:col>55</xdr:col>
      <xdr:colOff>0</xdr:colOff>
      <xdr:row>78</xdr:row>
      <xdr:rowOff>14301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350162"/>
          <a:ext cx="8382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14301</xdr:rowOff>
    </xdr:from>
    <xdr:to>
      <xdr:col>50</xdr:col>
      <xdr:colOff>114300</xdr:colOff>
      <xdr:row>78</xdr:row>
      <xdr:rowOff>18324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8740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3477</xdr:rowOff>
    </xdr:from>
    <xdr:to>
      <xdr:col>45</xdr:col>
      <xdr:colOff>177800</xdr:colOff>
      <xdr:row>78</xdr:row>
      <xdr:rowOff>18324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76577"/>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3477</xdr:rowOff>
    </xdr:from>
    <xdr:to>
      <xdr:col>41</xdr:col>
      <xdr:colOff>50800</xdr:colOff>
      <xdr:row>78</xdr:row>
      <xdr:rowOff>15691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76577"/>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97712</xdr:rowOff>
    </xdr:from>
    <xdr:to>
      <xdr:col>55</xdr:col>
      <xdr:colOff>50800</xdr:colOff>
      <xdr:row>78</xdr:row>
      <xdr:rowOff>27862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12639</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1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134951</xdr:rowOff>
    </xdr:from>
    <xdr:to>
      <xdr:col>50</xdr:col>
      <xdr:colOff>165100</xdr:colOff>
      <xdr:row>78</xdr:row>
      <xdr:rowOff>65101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56228</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4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138974</xdr:rowOff>
    </xdr:from>
    <xdr:to>
      <xdr:col>46</xdr:col>
      <xdr:colOff>38100</xdr:colOff>
      <xdr:row>78</xdr:row>
      <xdr:rowOff>69124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60251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3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124127</xdr:rowOff>
    </xdr:from>
    <xdr:to>
      <xdr:col>41</xdr:col>
      <xdr:colOff>101600</xdr:colOff>
      <xdr:row>78</xdr:row>
      <xdr:rowOff>54277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45404</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4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136341</xdr:rowOff>
    </xdr:from>
    <xdr:to>
      <xdr:col>36</xdr:col>
      <xdr:colOff>165100</xdr:colOff>
      <xdr:row>78</xdr:row>
      <xdr:rowOff>66491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57618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3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123357</xdr:rowOff>
    </xdr:from>
    <xdr:to>
      <xdr:col>55</xdr:col>
      <xdr:colOff>0</xdr:colOff>
      <xdr:row>98</xdr:row>
      <xdr:rowOff>25930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82557"/>
          <a:ext cx="838200" cy="2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25930</xdr:rowOff>
    </xdr:from>
    <xdr:to>
      <xdr:col>50</xdr:col>
      <xdr:colOff>114300</xdr:colOff>
      <xdr:row>98</xdr:row>
      <xdr:rowOff>46724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28030"/>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17608</xdr:rowOff>
    </xdr:from>
    <xdr:to>
      <xdr:col>45</xdr:col>
      <xdr:colOff>177800</xdr:colOff>
      <xdr:row>98</xdr:row>
      <xdr:rowOff>46724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19708"/>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17608</xdr:rowOff>
    </xdr:from>
    <xdr:to>
      <xdr:col>41</xdr:col>
      <xdr:colOff>50800</xdr:colOff>
      <xdr:row>98</xdr:row>
      <xdr:rowOff>102477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19708"/>
          <a:ext cx="889000" cy="8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72557</xdr:rowOff>
    </xdr:from>
    <xdr:to>
      <xdr:col>55</xdr:col>
      <xdr:colOff>50800</xdr:colOff>
      <xdr:row>97</xdr:row>
      <xdr:rowOff>2707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95434</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8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146580</xdr:rowOff>
    </xdr:from>
    <xdr:to>
      <xdr:col>50</xdr:col>
      <xdr:colOff>165100</xdr:colOff>
      <xdr:row>98</xdr:row>
      <xdr:rowOff>76730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67857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167374</xdr:rowOff>
    </xdr:from>
    <xdr:to>
      <xdr:col>46</xdr:col>
      <xdr:colOff>38100</xdr:colOff>
      <xdr:row>98</xdr:row>
      <xdr:rowOff>97524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88651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138258</xdr:rowOff>
    </xdr:from>
    <xdr:to>
      <xdr:col>41</xdr:col>
      <xdr:colOff>101600</xdr:colOff>
      <xdr:row>98</xdr:row>
      <xdr:rowOff>68408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84935</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5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51677</xdr:rowOff>
    </xdr:from>
    <xdr:to>
      <xdr:col>36</xdr:col>
      <xdr:colOff>165100</xdr:colOff>
      <xdr:row>98</xdr:row>
      <xdr:rowOff>153277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144404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169504</xdr:rowOff>
    </xdr:from>
    <xdr:to>
      <xdr:col>81</xdr:col>
      <xdr:colOff>50800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13154"/>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169504</xdr:rowOff>
    </xdr:from>
    <xdr:to>
      <xdr:col>76</xdr:col>
      <xdr:colOff>114300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513154"/>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118704</xdr:rowOff>
    </xdr:from>
    <xdr:to>
      <xdr:col>76</xdr:col>
      <xdr:colOff>165100</xdr:colOff>
      <xdr:row>38</xdr:row>
      <xdr:rowOff>48854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39981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5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46660</xdr:rowOff>
    </xdr:from>
    <xdr:to>
      <xdr:col>85</xdr:col>
      <xdr:colOff>127000</xdr:colOff>
      <xdr:row>75</xdr:row>
      <xdr:rowOff>98964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905410"/>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46660</xdr:rowOff>
    </xdr:from>
    <xdr:to>
      <xdr:col>81</xdr:col>
      <xdr:colOff>50800</xdr:colOff>
      <xdr:row>75</xdr:row>
      <xdr:rowOff>77509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905410"/>
          <a:ext cx="889000" cy="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77509</xdr:rowOff>
    </xdr:from>
    <xdr:to>
      <xdr:col>76</xdr:col>
      <xdr:colOff>114300</xdr:colOff>
      <xdr:row>75</xdr:row>
      <xdr:rowOff>106793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936259"/>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55392</xdr:rowOff>
    </xdr:from>
    <xdr:to>
      <xdr:col>71</xdr:col>
      <xdr:colOff>177800</xdr:colOff>
      <xdr:row>75</xdr:row>
      <xdr:rowOff>106793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2914142"/>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48164</xdr:rowOff>
    </xdr:from>
    <xdr:to>
      <xdr:col>85</xdr:col>
      <xdr:colOff>177800</xdr:colOff>
      <xdr:row>75</xdr:row>
      <xdr:rowOff>149765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06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26591</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167310</xdr:rowOff>
    </xdr:from>
    <xdr:to>
      <xdr:col>81</xdr:col>
      <xdr:colOff>101600</xdr:colOff>
      <xdr:row>75</xdr:row>
      <xdr:rowOff>97460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8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88587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26709</xdr:rowOff>
    </xdr:from>
    <xdr:to>
      <xdr:col>76</xdr:col>
      <xdr:colOff>165100</xdr:colOff>
      <xdr:row>75</xdr:row>
      <xdr:rowOff>128309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8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119437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55993</xdr:rowOff>
    </xdr:from>
    <xdr:to>
      <xdr:col>72</xdr:col>
      <xdr:colOff>38100</xdr:colOff>
      <xdr:row>75</xdr:row>
      <xdr:rowOff>157593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148720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4592</xdr:rowOff>
    </xdr:from>
    <xdr:to>
      <xdr:col>67</xdr:col>
      <xdr:colOff>101600</xdr:colOff>
      <xdr:row>75</xdr:row>
      <xdr:rowOff>106192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8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97319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150729</xdr:rowOff>
    </xdr:from>
    <xdr:to>
      <xdr:col>85</xdr:col>
      <xdr:colOff>127000</xdr:colOff>
      <xdr:row>98</xdr:row>
      <xdr:rowOff>166598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952829"/>
          <a:ext cx="8382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150729</xdr:rowOff>
    </xdr:from>
    <xdr:to>
      <xdr:col>81</xdr:col>
      <xdr:colOff>50800</xdr:colOff>
      <xdr:row>99</xdr:row>
      <xdr:rowOff>25481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52829"/>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21675</xdr:rowOff>
    </xdr:from>
    <xdr:to>
      <xdr:col>76</xdr:col>
      <xdr:colOff>114300</xdr:colOff>
      <xdr:row>99</xdr:row>
      <xdr:rowOff>25481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95225"/>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17044</xdr:rowOff>
    </xdr:from>
    <xdr:to>
      <xdr:col>71</xdr:col>
      <xdr:colOff>177800</xdr:colOff>
      <xdr:row>99</xdr:row>
      <xdr:rowOff>21675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90594"/>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115798</xdr:rowOff>
    </xdr:from>
    <xdr:to>
      <xdr:col>85</xdr:col>
      <xdr:colOff>177800</xdr:colOff>
      <xdr:row>99</xdr:row>
      <xdr:rowOff>45948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99929</xdr:rowOff>
    </xdr:from>
    <xdr:to>
      <xdr:col>81</xdr:col>
      <xdr:colOff>101600</xdr:colOff>
      <xdr:row>99</xdr:row>
      <xdr:rowOff>30079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0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21206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146131</xdr:rowOff>
    </xdr:from>
    <xdr:to>
      <xdr:col>76</xdr:col>
      <xdr:colOff>165100</xdr:colOff>
      <xdr:row>99</xdr:row>
      <xdr:rowOff>76281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67408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4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142325</xdr:rowOff>
    </xdr:from>
    <xdr:to>
      <xdr:col>72</xdr:col>
      <xdr:colOff>38100</xdr:colOff>
      <xdr:row>99</xdr:row>
      <xdr:rowOff>72475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63602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137694</xdr:rowOff>
    </xdr:from>
    <xdr:to>
      <xdr:col>67</xdr:col>
      <xdr:colOff>101600</xdr:colOff>
      <xdr:row>99</xdr:row>
      <xdr:rowOff>67844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58971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28992</xdr:rowOff>
    </xdr:from>
    <xdr:to>
      <xdr:col>116</xdr:col>
      <xdr:colOff>63500</xdr:colOff>
      <xdr:row>34</xdr:row>
      <xdr:rowOff>127552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5172492"/>
          <a:ext cx="838200" cy="78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127552</xdr:rowOff>
    </xdr:from>
    <xdr:to>
      <xdr:col>111</xdr:col>
      <xdr:colOff>177800</xdr:colOff>
      <xdr:row>38</xdr:row>
      <xdr:rowOff>8386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5956852"/>
          <a:ext cx="889000" cy="56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8386</xdr:rowOff>
    </xdr:from>
    <xdr:to>
      <xdr:col>107</xdr:col>
      <xdr:colOff>50800</xdr:colOff>
      <xdr:row>38</xdr:row>
      <xdr:rowOff>66483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545300" y="6523486"/>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66483</xdr:rowOff>
    </xdr:from>
    <xdr:to>
      <xdr:col>102</xdr:col>
      <xdr:colOff>114300</xdr:colOff>
      <xdr:row>38</xdr:row>
      <xdr:rowOff>121282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581583"/>
          <a:ext cx="889000" cy="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149642</xdr:rowOff>
    </xdr:from>
    <xdr:to>
      <xdr:col>116</xdr:col>
      <xdr:colOff>114300</xdr:colOff>
      <xdr:row>30</xdr:row>
      <xdr:rowOff>79792</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51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102669</xdr:rowOff>
    </xdr:from>
    <xdr:ext cx="534377"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50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76752</xdr:rowOff>
    </xdr:from>
    <xdr:to>
      <xdr:col>112</xdr:col>
      <xdr:colOff>38100</xdr:colOff>
      <xdr:row>35</xdr:row>
      <xdr:rowOff>6902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59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23429</xdr:rowOff>
    </xdr:from>
    <xdr:ext cx="534377"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56111" y="56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129036</xdr:rowOff>
    </xdr:from>
    <xdr:to>
      <xdr:col>107</xdr:col>
      <xdr:colOff>101600</xdr:colOff>
      <xdr:row>38</xdr:row>
      <xdr:rowOff>59186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4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75713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15683</xdr:rowOff>
    </xdr:from>
    <xdr:to>
      <xdr:col>102</xdr:col>
      <xdr:colOff>165100</xdr:colOff>
      <xdr:row>38</xdr:row>
      <xdr:rowOff>117283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5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133810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70482</xdr:rowOff>
    </xdr:from>
    <xdr:to>
      <xdr:col>98</xdr:col>
      <xdr:colOff>38100</xdr:colOff>
      <xdr:row>39</xdr:row>
      <xdr:rowOff>632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5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17158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43669</xdr:rowOff>
    </xdr:from>
    <xdr:to>
      <xdr:col>116</xdr:col>
      <xdr:colOff>63500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159219"/>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43669</xdr:rowOff>
    </xdr:from>
    <xdr:to>
      <xdr:col>111</xdr:col>
      <xdr:colOff>177800</xdr:colOff>
      <xdr:row>59</xdr:row>
      <xdr:rowOff>43707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592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43707</xdr:rowOff>
    </xdr:from>
    <xdr:to>
      <xdr:col>107</xdr:col>
      <xdr:colOff>50800</xdr:colOff>
      <xdr:row>59</xdr:row>
      <xdr:rowOff>43841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5925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43841</xdr:rowOff>
    </xdr:from>
    <xdr:to>
      <xdr:col>102</xdr:col>
      <xdr:colOff>114300</xdr:colOff>
      <xdr:row>59</xdr:row>
      <xdr:rowOff>43879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15939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164319</xdr:rowOff>
    </xdr:from>
    <xdr:to>
      <xdr:col>112</xdr:col>
      <xdr:colOff>38100</xdr:colOff>
      <xdr:row>59</xdr:row>
      <xdr:rowOff>94469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85596</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66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164357</xdr:rowOff>
    </xdr:from>
    <xdr:to>
      <xdr:col>107</xdr:col>
      <xdr:colOff>101600</xdr:colOff>
      <xdr:row>59</xdr:row>
      <xdr:rowOff>94507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85634</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77333" y="10201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164491</xdr:rowOff>
    </xdr:from>
    <xdr:to>
      <xdr:col>102</xdr:col>
      <xdr:colOff>165100</xdr:colOff>
      <xdr:row>59</xdr:row>
      <xdr:rowOff>94641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85768</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88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164529</xdr:rowOff>
    </xdr:from>
    <xdr:to>
      <xdr:col>98</xdr:col>
      <xdr:colOff>38100</xdr:colOff>
      <xdr:row>59</xdr:row>
      <xdr:rowOff>94679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85806</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99333" y="10201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69938</xdr:rowOff>
    </xdr:from>
    <xdr:to>
      <xdr:col>116</xdr:col>
      <xdr:colOff>63500</xdr:colOff>
      <xdr:row>77</xdr:row>
      <xdr:rowOff>95771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271588"/>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68771</xdr:rowOff>
    </xdr:from>
    <xdr:to>
      <xdr:col>111</xdr:col>
      <xdr:colOff>177800</xdr:colOff>
      <xdr:row>77</xdr:row>
      <xdr:rowOff>95771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270421"/>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48337</xdr:rowOff>
    </xdr:from>
    <xdr:to>
      <xdr:col>107</xdr:col>
      <xdr:colOff>50800</xdr:colOff>
      <xdr:row>77</xdr:row>
      <xdr:rowOff>68771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249987"/>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48337</xdr:rowOff>
    </xdr:from>
    <xdr:to>
      <xdr:col>102</xdr:col>
      <xdr:colOff>114300</xdr:colOff>
      <xdr:row>77</xdr:row>
      <xdr:rowOff>74321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49987"/>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19138</xdr:rowOff>
    </xdr:from>
    <xdr:to>
      <xdr:col>116</xdr:col>
      <xdr:colOff>114300</xdr:colOff>
      <xdr:row>77</xdr:row>
      <xdr:rowOff>120738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169015</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44971</xdr:rowOff>
    </xdr:from>
    <xdr:to>
      <xdr:col>112</xdr:col>
      <xdr:colOff>38100</xdr:colOff>
      <xdr:row>77</xdr:row>
      <xdr:rowOff>146571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137698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17971</xdr:rowOff>
    </xdr:from>
    <xdr:to>
      <xdr:col>107</xdr:col>
      <xdr:colOff>101600</xdr:colOff>
      <xdr:row>77</xdr:row>
      <xdr:rowOff>119571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110698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168987</xdr:rowOff>
    </xdr:from>
    <xdr:to>
      <xdr:col>102</xdr:col>
      <xdr:colOff>165100</xdr:colOff>
      <xdr:row>77</xdr:row>
      <xdr:rowOff>99137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90264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23521</xdr:rowOff>
    </xdr:from>
    <xdr:to>
      <xdr:col>98</xdr:col>
      <xdr:colOff>38100</xdr:colOff>
      <xdr:row>77</xdr:row>
      <xdr:rowOff>125121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116248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116,041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円となっており、類似団体平均と比べて低い水準にある。第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）による定員管理に取組み、職員の適正配置に努めていることが主な要因である。今後は平成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年度策定の第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次定員適正化計画に基づき定員の適正管理に努め、職員再任用制度や会計年度任用職員の雇用についての総合的活用を図りながら職員の適正配置を進める。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237,404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円で昨年度と比較し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135,516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千円増加している。これは、役場庁舎改修工事などの公共施設改修事業が主な要因である。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・投資及び出資金は、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49,390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24,018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千円増加している。これは、長幌上水道企業団負担金の増加に伴うものが主な要因である。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年度までの事業であることから、次年度以降も高い水準で推移するものと考えられる。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7,447
7,391
81.36
8,380,577
8,218,479
160,817
3,243,515
6,469,793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159766</xdr:rowOff>
    </xdr:from>
    <xdr:to>
      <xdr:col>24</xdr:col>
      <xdr:colOff>63500</xdr:colOff>
      <xdr:row>36</xdr:row>
      <xdr:rowOff>87249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60516"/>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159766</xdr:rowOff>
    </xdr:from>
    <xdr:to>
      <xdr:col>19</xdr:col>
      <xdr:colOff>177800</xdr:colOff>
      <xdr:row>36</xdr:row>
      <xdr:rowOff>4445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60516"/>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4445</xdr:rowOff>
    </xdr:from>
    <xdr:to>
      <xdr:col>15</xdr:col>
      <xdr:colOff>50800</xdr:colOff>
      <xdr:row>36</xdr:row>
      <xdr:rowOff>17145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6645"/>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17145</xdr:rowOff>
    </xdr:from>
    <xdr:to>
      <xdr:col>10</xdr:col>
      <xdr:colOff>114300</xdr:colOff>
      <xdr:row>36</xdr:row>
      <xdr:rowOff>56134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9345"/>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36449</xdr:rowOff>
    </xdr:from>
    <xdr:to>
      <xdr:col>24</xdr:col>
      <xdr:colOff>114300</xdr:colOff>
      <xdr:row>36</xdr:row>
      <xdr:rowOff>138049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108966</xdr:rowOff>
    </xdr:from>
    <xdr:to>
      <xdr:col>20</xdr:col>
      <xdr:colOff>38100</xdr:colOff>
      <xdr:row>36</xdr:row>
      <xdr:rowOff>39116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30243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125095</xdr:rowOff>
    </xdr:from>
    <xdr:to>
      <xdr:col>15</xdr:col>
      <xdr:colOff>101600</xdr:colOff>
      <xdr:row>36</xdr:row>
      <xdr:rowOff>55245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46372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2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137795</xdr:rowOff>
    </xdr:from>
    <xdr:to>
      <xdr:col>10</xdr:col>
      <xdr:colOff>165100</xdr:colOff>
      <xdr:row>36</xdr:row>
      <xdr:rowOff>67945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59072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5334</xdr:rowOff>
    </xdr:from>
    <xdr:to>
      <xdr:col>6</xdr:col>
      <xdr:colOff>38100</xdr:colOff>
      <xdr:row>36</xdr:row>
      <xdr:rowOff>106934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98061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116567</xdr:rowOff>
    </xdr:from>
    <xdr:to>
      <xdr:col>24</xdr:col>
      <xdr:colOff>63500</xdr:colOff>
      <xdr:row>58</xdr:row>
      <xdr:rowOff>102612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9217"/>
          <a:ext cx="838200" cy="15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102612</xdr:rowOff>
    </xdr:from>
    <xdr:to>
      <xdr:col>19</xdr:col>
      <xdr:colOff>177800</xdr:colOff>
      <xdr:row>58</xdr:row>
      <xdr:rowOff>137536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6712"/>
          <a:ext cx="8890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137536</xdr:rowOff>
    </xdr:from>
    <xdr:to>
      <xdr:col>15</xdr:col>
      <xdr:colOff>50800</xdr:colOff>
      <xdr:row>58</xdr:row>
      <xdr:rowOff>142852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81636"/>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118419</xdr:rowOff>
    </xdr:from>
    <xdr:to>
      <xdr:col>10</xdr:col>
      <xdr:colOff>114300</xdr:colOff>
      <xdr:row>58</xdr:row>
      <xdr:rowOff>142852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2519"/>
          <a:ext cx="889000" cy="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65767</xdr:rowOff>
    </xdr:from>
    <xdr:to>
      <xdr:col>24</xdr:col>
      <xdr:colOff>114300</xdr:colOff>
      <xdr:row>57</xdr:row>
      <xdr:rowOff>167367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88644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51812</xdr:rowOff>
    </xdr:from>
    <xdr:to>
      <xdr:col>20</xdr:col>
      <xdr:colOff>38100</xdr:colOff>
      <xdr:row>58</xdr:row>
      <xdr:rowOff>153412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144539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8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86736</xdr:rowOff>
    </xdr:from>
    <xdr:to>
      <xdr:col>15</xdr:col>
      <xdr:colOff>101600</xdr:colOff>
      <xdr:row>59</xdr:row>
      <xdr:rowOff>16886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8013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2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92052</xdr:rowOff>
    </xdr:from>
    <xdr:to>
      <xdr:col>10</xdr:col>
      <xdr:colOff>165100</xdr:colOff>
      <xdr:row>59</xdr:row>
      <xdr:rowOff>22202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13329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67619</xdr:rowOff>
    </xdr:from>
    <xdr:to>
      <xdr:col>6</xdr:col>
      <xdr:colOff>38100</xdr:colOff>
      <xdr:row>58</xdr:row>
      <xdr:rowOff>169219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160346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11345</xdr:rowOff>
    </xdr:from>
    <xdr:to>
      <xdr:col>24</xdr:col>
      <xdr:colOff>63500</xdr:colOff>
      <xdr:row>77</xdr:row>
      <xdr:rowOff>48932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12995"/>
          <a:ext cx="8382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48932</xdr:rowOff>
    </xdr:from>
    <xdr:to>
      <xdr:col>19</xdr:col>
      <xdr:colOff>177800</xdr:colOff>
      <xdr:row>77</xdr:row>
      <xdr:rowOff>85311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50582"/>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85311</xdr:rowOff>
    </xdr:from>
    <xdr:to>
      <xdr:col>15</xdr:col>
      <xdr:colOff>50800</xdr:colOff>
      <xdr:row>77</xdr:row>
      <xdr:rowOff>98799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696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98799</xdr:rowOff>
    </xdr:from>
    <xdr:to>
      <xdr:col>10</xdr:col>
      <xdr:colOff>114300</xdr:colOff>
      <xdr:row>77</xdr:row>
      <xdr:rowOff>134451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0449"/>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131995</xdr:rowOff>
    </xdr:from>
    <xdr:to>
      <xdr:col>24</xdr:col>
      <xdr:colOff>114300</xdr:colOff>
      <xdr:row>77</xdr:row>
      <xdr:rowOff>62145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110422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4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169582</xdr:rowOff>
    </xdr:from>
    <xdr:to>
      <xdr:col>20</xdr:col>
      <xdr:colOff>38100</xdr:colOff>
      <xdr:row>77</xdr:row>
      <xdr:rowOff>99732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90859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34511</xdr:rowOff>
    </xdr:from>
    <xdr:to>
      <xdr:col>15</xdr:col>
      <xdr:colOff>101600</xdr:colOff>
      <xdr:row>77</xdr:row>
      <xdr:rowOff>136111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127238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47999</xdr:rowOff>
    </xdr:from>
    <xdr:to>
      <xdr:col>10</xdr:col>
      <xdr:colOff>165100</xdr:colOff>
      <xdr:row>77</xdr:row>
      <xdr:rowOff>149599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140726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83651</xdr:rowOff>
    </xdr:from>
    <xdr:to>
      <xdr:col>6</xdr:col>
      <xdr:colOff>38100</xdr:colOff>
      <xdr:row>78</xdr:row>
      <xdr:rowOff>13801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3053</xdr:rowOff>
    </xdr:from>
    <xdr:to>
      <xdr:col>24</xdr:col>
      <xdr:colOff>63500</xdr:colOff>
      <xdr:row>96</xdr:row>
      <xdr:rowOff>30347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90803"/>
          <a:ext cx="838200" cy="1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30347</xdr:rowOff>
    </xdr:from>
    <xdr:to>
      <xdr:col>19</xdr:col>
      <xdr:colOff>177800</xdr:colOff>
      <xdr:row>96</xdr:row>
      <xdr:rowOff>126715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89547"/>
          <a:ext cx="889000" cy="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126715</xdr:rowOff>
    </xdr:from>
    <xdr:to>
      <xdr:col>15</xdr:col>
      <xdr:colOff>50800</xdr:colOff>
      <xdr:row>96</xdr:row>
      <xdr:rowOff>144135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85915"/>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144135</xdr:rowOff>
    </xdr:from>
    <xdr:to>
      <xdr:col>10</xdr:col>
      <xdr:colOff>114300</xdr:colOff>
      <xdr:row>96</xdr:row>
      <xdr:rowOff>164791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03335"/>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123703</xdr:rowOff>
    </xdr:from>
    <xdr:to>
      <xdr:col>24</xdr:col>
      <xdr:colOff>114300</xdr:colOff>
      <xdr:row>95</xdr:row>
      <xdr:rowOff>53853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146580</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9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150997</xdr:rowOff>
    </xdr:from>
    <xdr:to>
      <xdr:col>20</xdr:col>
      <xdr:colOff>38100</xdr:colOff>
      <xdr:row>96</xdr:row>
      <xdr:rowOff>81147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97674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75915</xdr:rowOff>
    </xdr:from>
    <xdr:to>
      <xdr:col>15</xdr:col>
      <xdr:colOff>101600</xdr:colOff>
      <xdr:row>97</xdr:row>
      <xdr:rowOff>6065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168642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93335</xdr:rowOff>
    </xdr:from>
    <xdr:to>
      <xdr:col>10</xdr:col>
      <xdr:colOff>165100</xdr:colOff>
      <xdr:row>97</xdr:row>
      <xdr:rowOff>23485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113991</xdr:rowOff>
    </xdr:from>
    <xdr:to>
      <xdr:col>6</xdr:col>
      <xdr:colOff>38100</xdr:colOff>
      <xdr:row>97</xdr:row>
      <xdr:rowOff>44141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35268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73662</xdr:rowOff>
    </xdr:from>
    <xdr:to>
      <xdr:col>55</xdr:col>
      <xdr:colOff>0</xdr:colOff>
      <xdr:row>55</xdr:row>
      <xdr:rowOff>128467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503412"/>
          <a:ext cx="838200" cy="5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73662</xdr:rowOff>
    </xdr:from>
    <xdr:to>
      <xdr:col>50</xdr:col>
      <xdr:colOff>114300</xdr:colOff>
      <xdr:row>55</xdr:row>
      <xdr:rowOff>85320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50341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85320</xdr:rowOff>
    </xdr:from>
    <xdr:to>
      <xdr:col>45</xdr:col>
      <xdr:colOff>177800</xdr:colOff>
      <xdr:row>56</xdr:row>
      <xdr:rowOff>34018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515070"/>
          <a:ext cx="889000" cy="1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34018</xdr:rowOff>
    </xdr:from>
    <xdr:to>
      <xdr:col>41</xdr:col>
      <xdr:colOff>50800</xdr:colOff>
      <xdr:row>56</xdr:row>
      <xdr:rowOff>36958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635218"/>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77667</xdr:rowOff>
    </xdr:from>
    <xdr:to>
      <xdr:col>55</xdr:col>
      <xdr:colOff>50800</xdr:colOff>
      <xdr:row>56</xdr:row>
      <xdr:rowOff>7817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100544</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22862</xdr:rowOff>
    </xdr:from>
    <xdr:to>
      <xdr:col>50</xdr:col>
      <xdr:colOff>165100</xdr:colOff>
      <xdr:row>55</xdr:row>
      <xdr:rowOff>124462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4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140989</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22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34520</xdr:rowOff>
    </xdr:from>
    <xdr:to>
      <xdr:col>46</xdr:col>
      <xdr:colOff>38100</xdr:colOff>
      <xdr:row>55</xdr:row>
      <xdr:rowOff>136120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4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152647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2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154668</xdr:rowOff>
    </xdr:from>
    <xdr:to>
      <xdr:col>41</xdr:col>
      <xdr:colOff>101600</xdr:colOff>
      <xdr:row>56</xdr:row>
      <xdr:rowOff>84818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5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75945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157608</xdr:rowOff>
    </xdr:from>
    <xdr:to>
      <xdr:col>36</xdr:col>
      <xdr:colOff>165100</xdr:colOff>
      <xdr:row>56</xdr:row>
      <xdr:rowOff>87758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78885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91749</xdr:rowOff>
    </xdr:from>
    <xdr:to>
      <xdr:col>55</xdr:col>
      <xdr:colOff>0</xdr:colOff>
      <xdr:row>78</xdr:row>
      <xdr:rowOff>32066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293399"/>
          <a:ext cx="838200" cy="1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32066</xdr:rowOff>
    </xdr:from>
    <xdr:to>
      <xdr:col>50</xdr:col>
      <xdr:colOff>114300</xdr:colOff>
      <xdr:row>78</xdr:row>
      <xdr:rowOff>48836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405166"/>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33082</xdr:rowOff>
    </xdr:from>
    <xdr:to>
      <xdr:col>45</xdr:col>
      <xdr:colOff>177800</xdr:colOff>
      <xdr:row>78</xdr:row>
      <xdr:rowOff>48836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063282"/>
          <a:ext cx="889000" cy="35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33082</xdr:rowOff>
    </xdr:from>
    <xdr:to>
      <xdr:col>41</xdr:col>
      <xdr:colOff>50800</xdr:colOff>
      <xdr:row>78</xdr:row>
      <xdr:rowOff>80301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063282"/>
          <a:ext cx="889000" cy="3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40949</xdr:rowOff>
    </xdr:from>
    <xdr:to>
      <xdr:col>55</xdr:col>
      <xdr:colOff>50800</xdr:colOff>
      <xdr:row>77</xdr:row>
      <xdr:rowOff>142549</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24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19376</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2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152716</xdr:rowOff>
    </xdr:from>
    <xdr:to>
      <xdr:col>50</xdr:col>
      <xdr:colOff>165100</xdr:colOff>
      <xdr:row>78</xdr:row>
      <xdr:rowOff>82866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3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73993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169486</xdr:rowOff>
    </xdr:from>
    <xdr:to>
      <xdr:col>46</xdr:col>
      <xdr:colOff>38100</xdr:colOff>
      <xdr:row>78</xdr:row>
      <xdr:rowOff>99636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46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153732</xdr:rowOff>
    </xdr:from>
    <xdr:to>
      <xdr:col>41</xdr:col>
      <xdr:colOff>101600</xdr:colOff>
      <xdr:row>76</xdr:row>
      <xdr:rowOff>83882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0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100408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7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29501</xdr:rowOff>
    </xdr:from>
    <xdr:to>
      <xdr:col>36</xdr:col>
      <xdr:colOff>165100</xdr:colOff>
      <xdr:row>78</xdr:row>
      <xdr:rowOff>131101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0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122228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49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74530</xdr:rowOff>
    </xdr:from>
    <xdr:to>
      <xdr:col>55</xdr:col>
      <xdr:colOff>0</xdr:colOff>
      <xdr:row>97</xdr:row>
      <xdr:rowOff>23777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533730"/>
          <a:ext cx="838200" cy="12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23777</xdr:rowOff>
    </xdr:from>
    <xdr:to>
      <xdr:col>50</xdr:col>
      <xdr:colOff>114300</xdr:colOff>
      <xdr:row>97</xdr:row>
      <xdr:rowOff>33891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654427"/>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33891</xdr:rowOff>
    </xdr:from>
    <xdr:to>
      <xdr:col>45</xdr:col>
      <xdr:colOff>177800</xdr:colOff>
      <xdr:row>97</xdr:row>
      <xdr:rowOff>37771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664541"/>
          <a:ext cx="8890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37771</xdr:rowOff>
    </xdr:from>
    <xdr:to>
      <xdr:col>41</xdr:col>
      <xdr:colOff>50800</xdr:colOff>
      <xdr:row>97</xdr:row>
      <xdr:rowOff>70247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668421"/>
          <a:ext cx="889000" cy="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23730</xdr:rowOff>
    </xdr:from>
    <xdr:to>
      <xdr:col>55</xdr:col>
      <xdr:colOff>50800</xdr:colOff>
      <xdr:row>96</xdr:row>
      <xdr:rowOff>125330</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4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2157</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144427</xdr:rowOff>
    </xdr:from>
    <xdr:to>
      <xdr:col>50</xdr:col>
      <xdr:colOff>165100</xdr:colOff>
      <xdr:row>97</xdr:row>
      <xdr:rowOff>74577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65704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154541</xdr:rowOff>
    </xdr:from>
    <xdr:to>
      <xdr:col>46</xdr:col>
      <xdr:colOff>38100</xdr:colOff>
      <xdr:row>97</xdr:row>
      <xdr:rowOff>84691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75818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158421</xdr:rowOff>
    </xdr:from>
    <xdr:to>
      <xdr:col>41</xdr:col>
      <xdr:colOff>101600</xdr:colOff>
      <xdr:row>97</xdr:row>
      <xdr:rowOff>88571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79698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19447</xdr:rowOff>
    </xdr:from>
    <xdr:to>
      <xdr:col>36</xdr:col>
      <xdr:colOff>165100</xdr:colOff>
      <xdr:row>97</xdr:row>
      <xdr:rowOff>121047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112174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115267</xdr:rowOff>
    </xdr:from>
    <xdr:to>
      <xdr:col>85</xdr:col>
      <xdr:colOff>127000</xdr:colOff>
      <xdr:row>37</xdr:row>
      <xdr:rowOff>115615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458917"/>
          <a:ext cx="8382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115267</xdr:rowOff>
    </xdr:from>
    <xdr:to>
      <xdr:col>81</xdr:col>
      <xdr:colOff>50800</xdr:colOff>
      <xdr:row>37</xdr:row>
      <xdr:rowOff>159058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458917"/>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131704</xdr:rowOff>
    </xdr:from>
    <xdr:to>
      <xdr:col>76</xdr:col>
      <xdr:colOff>114300</xdr:colOff>
      <xdr:row>37</xdr:row>
      <xdr:rowOff>159058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475354"/>
          <a:ext cx="889000" cy="2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131704</xdr:rowOff>
    </xdr:from>
    <xdr:to>
      <xdr:col>71</xdr:col>
      <xdr:colOff>177800</xdr:colOff>
      <xdr:row>37</xdr:row>
      <xdr:rowOff>156932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475354"/>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64815</xdr:rowOff>
    </xdr:from>
    <xdr:to>
      <xdr:col>85</xdr:col>
      <xdr:colOff>177800</xdr:colOff>
      <xdr:row>37</xdr:row>
      <xdr:rowOff>166415</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171423</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64467</xdr:rowOff>
    </xdr:from>
    <xdr:to>
      <xdr:col>81</xdr:col>
      <xdr:colOff>101600</xdr:colOff>
      <xdr:row>37</xdr:row>
      <xdr:rowOff>166067</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157194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108258</xdr:rowOff>
    </xdr:from>
    <xdr:to>
      <xdr:col>76</xdr:col>
      <xdr:colOff>165100</xdr:colOff>
      <xdr:row>38</xdr:row>
      <xdr:rowOff>38408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5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29535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80904</xdr:rowOff>
    </xdr:from>
    <xdr:to>
      <xdr:col>72</xdr:col>
      <xdr:colOff>38100</xdr:colOff>
      <xdr:row>38</xdr:row>
      <xdr:rowOff>11054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106132</xdr:rowOff>
    </xdr:from>
    <xdr:to>
      <xdr:col>67</xdr:col>
      <xdr:colOff>101600</xdr:colOff>
      <xdr:row>38</xdr:row>
      <xdr:rowOff>36282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105583</xdr:rowOff>
    </xdr:from>
    <xdr:to>
      <xdr:col>85</xdr:col>
      <xdr:colOff>127000</xdr:colOff>
      <xdr:row>57</xdr:row>
      <xdr:rowOff>8465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06783"/>
          <a:ext cx="8382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8465</xdr:rowOff>
    </xdr:from>
    <xdr:to>
      <xdr:col>81</xdr:col>
      <xdr:colOff>50800</xdr:colOff>
      <xdr:row>57</xdr:row>
      <xdr:rowOff>23059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781115"/>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23059</xdr:rowOff>
    </xdr:from>
    <xdr:to>
      <xdr:col>76</xdr:col>
      <xdr:colOff>114300</xdr:colOff>
      <xdr:row>57</xdr:row>
      <xdr:rowOff>23251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795709"/>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10911</xdr:rowOff>
    </xdr:from>
    <xdr:to>
      <xdr:col>71</xdr:col>
      <xdr:colOff>177800</xdr:colOff>
      <xdr:row>57</xdr:row>
      <xdr:rowOff>23251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83561"/>
          <a:ext cx="8890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54783</xdr:rowOff>
    </xdr:from>
    <xdr:to>
      <xdr:col>85</xdr:col>
      <xdr:colOff>177800</xdr:colOff>
      <xdr:row>56</xdr:row>
      <xdr:rowOff>156383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33210</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129115</xdr:rowOff>
    </xdr:from>
    <xdr:to>
      <xdr:col>81</xdr:col>
      <xdr:colOff>101600</xdr:colOff>
      <xdr:row>57</xdr:row>
      <xdr:rowOff>59265</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143709</xdr:rowOff>
    </xdr:from>
    <xdr:to>
      <xdr:col>76</xdr:col>
      <xdr:colOff>165100</xdr:colOff>
      <xdr:row>57</xdr:row>
      <xdr:rowOff>73859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64986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143901</xdr:rowOff>
    </xdr:from>
    <xdr:to>
      <xdr:col>72</xdr:col>
      <xdr:colOff>38100</xdr:colOff>
      <xdr:row>57</xdr:row>
      <xdr:rowOff>74051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4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65178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3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131561</xdr:rowOff>
    </xdr:from>
    <xdr:to>
      <xdr:col>67</xdr:col>
      <xdr:colOff>101600</xdr:colOff>
      <xdr:row>57</xdr:row>
      <xdr:rowOff>61711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73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52838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2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169504</xdr:rowOff>
    </xdr:from>
    <xdr:to>
      <xdr:col>81</xdr:col>
      <xdr:colOff>50800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71154"/>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169504</xdr:rowOff>
    </xdr:from>
    <xdr:to>
      <xdr:col>76</xdr:col>
      <xdr:colOff>114300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71154"/>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118704</xdr:rowOff>
    </xdr:from>
    <xdr:to>
      <xdr:col>76</xdr:col>
      <xdr:colOff>165100</xdr:colOff>
      <xdr:row>78</xdr:row>
      <xdr:rowOff>48854</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39981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1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46659</xdr:rowOff>
    </xdr:from>
    <xdr:to>
      <xdr:col>85</xdr:col>
      <xdr:colOff>127000</xdr:colOff>
      <xdr:row>95</xdr:row>
      <xdr:rowOff>98963</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334409"/>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46659</xdr:rowOff>
    </xdr:from>
    <xdr:to>
      <xdr:col>81</xdr:col>
      <xdr:colOff>50800</xdr:colOff>
      <xdr:row>95</xdr:row>
      <xdr:rowOff>77510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334409"/>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77510</xdr:rowOff>
    </xdr:from>
    <xdr:to>
      <xdr:col>76</xdr:col>
      <xdr:colOff>114300</xdr:colOff>
      <xdr:row>95</xdr:row>
      <xdr:rowOff>106793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365260"/>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55392</xdr:rowOff>
    </xdr:from>
    <xdr:to>
      <xdr:col>71</xdr:col>
      <xdr:colOff>177800</xdr:colOff>
      <xdr:row>95</xdr:row>
      <xdr:rowOff>106793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343142"/>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48163</xdr:rowOff>
    </xdr:from>
    <xdr:to>
      <xdr:col>85</xdr:col>
      <xdr:colOff>177800</xdr:colOff>
      <xdr:row>95</xdr:row>
      <xdr:rowOff>149763</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3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26590</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1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167309</xdr:rowOff>
    </xdr:from>
    <xdr:to>
      <xdr:col>81</xdr:col>
      <xdr:colOff>101600</xdr:colOff>
      <xdr:row>95</xdr:row>
      <xdr:rowOff>97459</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2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88586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26710</xdr:rowOff>
    </xdr:from>
    <xdr:to>
      <xdr:col>76</xdr:col>
      <xdr:colOff>165100</xdr:colOff>
      <xdr:row>95</xdr:row>
      <xdr:rowOff>128310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119437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55993</xdr:rowOff>
    </xdr:from>
    <xdr:to>
      <xdr:col>72</xdr:col>
      <xdr:colOff>38100</xdr:colOff>
      <xdr:row>95</xdr:row>
      <xdr:rowOff>157593</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3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148720</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4592</xdr:rowOff>
    </xdr:from>
    <xdr:to>
      <xdr:col>67</xdr:col>
      <xdr:colOff>101600</xdr:colOff>
      <xdr:row>95</xdr:row>
      <xdr:rowOff>106192</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97319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3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355,358</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千円となっており、類似団体と比べて高い水準にある。これは、役場庁舎改修事業を行ったことで、工事請負費が増加してことによるものである。改修事業は令和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年度に終了していることから、この上昇は一過性のものと考える。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142,388</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千円となっており、類似団体と比べて高い水準にある。これは、一部事務組合である長幌上水道企業団が行う第２浄水場建設費用に係る出資金の増加によるもので。令和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年度までの事業であるが令和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年度がピークとなっている。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114,957</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千円となっており、類似団体と比べて高い水準にある。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これは農業経営高度化促進事業等の土地改良事業費の増や、国営事業で実施した排水路等整備事業の繰上償還に係る負担金の増、排水機場施設維持管理経費の増が主な要因である。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衛生費及び農林水産業費以外の費目では、類似団体平均よりも下回っている状況である。これは、行財政改革実行計画に基づき、不断の行財政改革を実行し、限られた財源の効率的・効果的な 活用を図るとともに、経常経費の削減や投資的経費を抑制することで予算規模の縮小に努めたことが要因であると思われる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行財政改革の取組みにより、着実に経費の削減が図られ、平成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年度まで財政調整基金残高の標準財政規模比は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％を超えていたが、自立支援、生活支援等に係る扶助費の増加や一部事務組合負担金の増加等による財源不足に充てるため基金残高が減少し、標準財政規模比も減少傾向である。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実質収支額は黒字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年度以降赤字となって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年度では前年度と比較し</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繰越金が増加したことや、昨年度と比べ、財政調整基金減債基金の取崩しが減少したことによる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一般会計及び各特別会計いずれの会計においても赤字額は発生していない状況で推移している。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今後も各会計ともに行財政改革の着実な取組みにより、健全な財政運営に努め、現在の水準を維持する。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03&#36001;&#21209;G/15&#36001;&#25919;&#29366;&#27841;&#12398;&#20844;&#34920;/&#36001;&#25919;&#29366;&#27841;&#20316;&#25104;&#20844;&#34920;&#38306;&#20418;/&#36001;&#25919;&#29366;&#27841;&#12398;&#20844;&#34920;/&#36001;&#25919;&#29366;&#27841;&#36039;&#26009;&#38598;/08R02&#27770;&#31639;/&#22577;&#21578;/&#12304;&#20381;&#38972;&#65306;927(&#28779;)&#12294;&#12305;&#20196;&#21644;2&#24180;&#24230;&#36001;&#25919;&#29366;&#27841;&#36039;&#26009;&#38598;&#12398;&#20316;&#25104;&#12395;&#12388;&#12356;&#12390;&#65288;2&#22238;&#30446;&#65289;/&#12304;&#36001;&#25919;&#29366;&#27841;&#36039;&#26009;&#38598;&#12305;_014231_&#21335;&#24140;&#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67.5</v>
          </cell>
          <cell r="BX51">
            <v>75</v>
          </cell>
          <cell r="CF51">
            <v>73.8</v>
          </cell>
          <cell r="CN51">
            <v>70.099999999999994</v>
          </cell>
          <cell r="CV51">
            <v>86.6</v>
          </cell>
        </row>
        <row r="53">
          <cell r="BP53">
            <v>53.1</v>
          </cell>
          <cell r="BX53">
            <v>59.3</v>
          </cell>
          <cell r="CF53">
            <v>61.3</v>
          </cell>
          <cell r="CN53">
            <v>63.3</v>
          </cell>
          <cell r="CV53">
            <v>64</v>
          </cell>
        </row>
        <row r="55">
          <cell r="AN55" t="str">
            <v>類似団体内平均値</v>
          </cell>
          <cell r="BP55">
            <v>0</v>
          </cell>
          <cell r="BX55">
            <v>0</v>
          </cell>
          <cell r="CF55">
            <v>0</v>
          </cell>
          <cell r="CN55">
            <v>0</v>
          </cell>
          <cell r="CV55">
            <v>0</v>
          </cell>
        </row>
        <row r="57">
          <cell r="BP57">
            <v>56.2</v>
          </cell>
          <cell r="BX57">
            <v>58.2</v>
          </cell>
          <cell r="CF57">
            <v>60.1</v>
          </cell>
          <cell r="CN57">
            <v>61.6</v>
          </cell>
          <cell r="CV57">
            <v>64</v>
          </cell>
        </row>
        <row r="72">
          <cell r="BP72" t="str">
            <v>H28</v>
          </cell>
          <cell r="BX72" t="str">
            <v>H29</v>
          </cell>
          <cell r="CF72" t="str">
            <v>H30</v>
          </cell>
          <cell r="CN72" t="str">
            <v>R01</v>
          </cell>
          <cell r="CV72" t="str">
            <v>R02</v>
          </cell>
        </row>
        <row r="73">
          <cell r="AN73" t="str">
            <v>当該団体値</v>
          </cell>
          <cell r="BP73">
            <v>67.5</v>
          </cell>
          <cell r="BX73">
            <v>75</v>
          </cell>
          <cell r="CF73">
            <v>73.8</v>
          </cell>
          <cell r="CN73">
            <v>70.099999999999994</v>
          </cell>
          <cell r="CV73">
            <v>86.6</v>
          </cell>
        </row>
        <row r="75">
          <cell r="BP75">
            <v>14</v>
          </cell>
          <cell r="BX75">
            <v>13</v>
          </cell>
          <cell r="CF75">
            <v>12.7</v>
          </cell>
          <cell r="CN75">
            <v>11.9</v>
          </cell>
          <cell r="CV75">
            <v>11.2</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8380577</v>
      </c>
      <c r="BO4" s="395"/>
      <c r="BP4" s="395"/>
      <c r="BQ4" s="395"/>
      <c r="BR4" s="395"/>
      <c r="BS4" s="395"/>
      <c r="BT4" s="395"/>
      <c r="BU4" s="396"/>
      <c r="BV4" s="394">
        <v>6172928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5</v>
      </c>
      <c r="CU4" s="401"/>
      <c r="CV4" s="401"/>
      <c r="CW4" s="401"/>
      <c r="CX4" s="401"/>
      <c r="CY4" s="401"/>
      <c r="CZ4" s="401"/>
      <c r="DA4" s="402"/>
      <c r="DB4" s="400">
        <v>3.6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8218479</v>
      </c>
      <c r="BO5" s="432"/>
      <c r="BP5" s="432"/>
      <c r="BQ5" s="432"/>
      <c r="BR5" s="432"/>
      <c r="BS5" s="432"/>
      <c r="BT5" s="432"/>
      <c r="BU5" s="433"/>
      <c r="BV5" s="431">
        <v>6060825</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86.1</v>
      </c>
      <c r="CU5" s="429"/>
      <c r="CV5" s="429"/>
      <c r="CW5" s="429"/>
      <c r="CX5" s="429"/>
      <c r="CY5" s="429"/>
      <c r="CZ5" s="429"/>
      <c r="DA5" s="430"/>
      <c r="DB5" s="428">
        <v>94.9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162098</v>
      </c>
      <c r="BO6" s="432"/>
      <c r="BP6" s="432"/>
      <c r="BQ6" s="432"/>
      <c r="BR6" s="432"/>
      <c r="BS6" s="432"/>
      <c r="BT6" s="432"/>
      <c r="BU6" s="433"/>
      <c r="BV6" s="431">
        <v>112103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88.8</v>
      </c>
      <c r="CU6" s="469"/>
      <c r="CV6" s="469"/>
      <c r="CW6" s="469"/>
      <c r="CX6" s="469"/>
      <c r="CY6" s="469"/>
      <c r="CZ6" s="469"/>
      <c r="DA6" s="470"/>
      <c r="DB6" s="468">
        <v>98.1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1281</v>
      </c>
      <c r="BO7" s="432"/>
      <c r="BP7" s="432"/>
      <c r="BQ7" s="432"/>
      <c r="BR7" s="432"/>
      <c r="BS7" s="432"/>
      <c r="BT7" s="432"/>
      <c r="BU7" s="433"/>
      <c r="BV7" s="431">
        <v>100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3243515</v>
      </c>
      <c r="CU7" s="432"/>
      <c r="CV7" s="432"/>
      <c r="CW7" s="432"/>
      <c r="CX7" s="432"/>
      <c r="CY7" s="432"/>
      <c r="CZ7" s="432"/>
      <c r="DA7" s="433"/>
      <c r="DB7" s="431">
        <v>3113861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160817</v>
      </c>
      <c r="BO8" s="432"/>
      <c r="BP8" s="432"/>
      <c r="BQ8" s="432"/>
      <c r="BR8" s="432"/>
      <c r="BS8" s="432"/>
      <c r="BT8" s="432"/>
      <c r="BU8" s="433"/>
      <c r="BV8" s="431">
        <v>112003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0.28999999999999998</v>
      </c>
      <c r="CU8" s="472"/>
      <c r="CV8" s="472"/>
      <c r="CW8" s="472"/>
      <c r="CX8" s="472"/>
      <c r="CY8" s="472"/>
      <c r="CZ8" s="472"/>
      <c r="DA8" s="473"/>
      <c r="DB8" s="471">
        <v>0.28999999999999998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7319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101</v>
      </c>
      <c r="AV9" s="464"/>
      <c r="AW9" s="464"/>
      <c r="AX9" s="464"/>
      <c r="AY9" s="465" t="s">
        <v>116</v>
      </c>
      <c r="AZ9" s="466"/>
      <c r="BA9" s="466"/>
      <c r="BB9" s="466"/>
      <c r="BC9" s="466"/>
      <c r="BD9" s="466"/>
      <c r="BE9" s="466"/>
      <c r="BF9" s="466"/>
      <c r="BG9" s="466"/>
      <c r="BH9" s="466"/>
      <c r="BI9" s="466"/>
      <c r="BJ9" s="466"/>
      <c r="BK9" s="466"/>
      <c r="BL9" s="466"/>
      <c r="BM9" s="467"/>
      <c r="BN9" s="431">
        <v>48814</v>
      </c>
      <c r="BO9" s="432"/>
      <c r="BP9" s="432"/>
      <c r="BQ9" s="432"/>
      <c r="BR9" s="432"/>
      <c r="BS9" s="432"/>
      <c r="BT9" s="432"/>
      <c r="BU9" s="433"/>
      <c r="BV9" s="431">
        <v>-20699</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10.9</v>
      </c>
      <c r="CU9" s="429"/>
      <c r="CV9" s="429"/>
      <c r="CW9" s="429"/>
      <c r="CX9" s="429"/>
      <c r="CY9" s="429"/>
      <c r="CZ9" s="429"/>
      <c r="DA9" s="430"/>
      <c r="DB9" s="428">
        <v>13.4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7927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101</v>
      </c>
      <c r="AV10" s="464"/>
      <c r="AW10" s="464"/>
      <c r="AX10" s="464"/>
      <c r="AY10" s="465" t="s">
        <v>120</v>
      </c>
      <c r="AZ10" s="466"/>
      <c r="BA10" s="466"/>
      <c r="BB10" s="466"/>
      <c r="BC10" s="466"/>
      <c r="BD10" s="466"/>
      <c r="BE10" s="466"/>
      <c r="BF10" s="466"/>
      <c r="BG10" s="466"/>
      <c r="BH10" s="466"/>
      <c r="BI10" s="466"/>
      <c r="BJ10" s="466"/>
      <c r="BK10" s="466"/>
      <c r="BL10" s="466"/>
      <c r="BM10" s="467"/>
      <c r="BN10" s="431">
        <v>56029</v>
      </c>
      <c r="BO10" s="432"/>
      <c r="BP10" s="432"/>
      <c r="BQ10" s="432"/>
      <c r="BR10" s="432"/>
      <c r="BS10" s="432"/>
      <c r="BT10" s="432"/>
      <c r="BU10" s="433"/>
      <c r="BV10" s="431">
        <v>66438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7447</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101</v>
      </c>
      <c r="AV12" s="464"/>
      <c r="AW12" s="464"/>
      <c r="AX12" s="464"/>
      <c r="AY12" s="465" t="s">
        <v>135</v>
      </c>
      <c r="AZ12" s="466"/>
      <c r="BA12" s="466"/>
      <c r="BB12" s="466"/>
      <c r="BC12" s="466"/>
      <c r="BD12" s="466"/>
      <c r="BE12" s="466"/>
      <c r="BF12" s="466"/>
      <c r="BG12" s="466"/>
      <c r="BH12" s="466"/>
      <c r="BI12" s="466"/>
      <c r="BJ12" s="466"/>
      <c r="BK12" s="466"/>
      <c r="BL12" s="466"/>
      <c r="BM12" s="467"/>
      <c r="BN12" s="431">
        <v>90112</v>
      </c>
      <c r="BO12" s="432"/>
      <c r="BP12" s="432"/>
      <c r="BQ12" s="432"/>
      <c r="BR12" s="432"/>
      <c r="BS12" s="432"/>
      <c r="BT12" s="432"/>
      <c r="BU12" s="433"/>
      <c r="BV12" s="431">
        <v>50148</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7391</v>
      </c>
      <c r="S13" s="516"/>
      <c r="T13" s="516"/>
      <c r="U13" s="516"/>
      <c r="V13" s="517"/>
      <c r="W13" s="447" t="s">
        <v>139</v>
      </c>
      <c r="X13" s="448"/>
      <c r="Y13" s="448"/>
      <c r="Z13" s="448"/>
      <c r="AA13" s="448"/>
      <c r="AB13" s="438"/>
      <c r="AC13" s="482">
        <v>753</v>
      </c>
      <c r="AD13" s="483"/>
      <c r="AE13" s="483"/>
      <c r="AF13" s="483"/>
      <c r="AG13" s="525"/>
      <c r="AH13" s="482">
        <v>824</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14731</v>
      </c>
      <c r="BO13" s="432"/>
      <c r="BP13" s="432"/>
      <c r="BQ13" s="432"/>
      <c r="BR13" s="432"/>
      <c r="BS13" s="432"/>
      <c r="BT13" s="432"/>
      <c r="BU13" s="433"/>
      <c r="BV13" s="431">
        <v>-4409</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11.2</v>
      </c>
      <c r="CU13" s="429"/>
      <c r="CV13" s="429"/>
      <c r="CW13" s="429"/>
      <c r="CX13" s="429"/>
      <c r="CY13" s="429"/>
      <c r="CZ13" s="429"/>
      <c r="DA13" s="430"/>
      <c r="DB13" s="428">
        <v>11.9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7461</v>
      </c>
      <c r="S14" s="516"/>
      <c r="T14" s="516"/>
      <c r="U14" s="516"/>
      <c r="V14" s="517"/>
      <c r="W14" s="421"/>
      <c r="X14" s="422"/>
      <c r="Y14" s="422"/>
      <c r="Z14" s="422"/>
      <c r="AA14" s="422"/>
      <c r="AB14" s="411"/>
      <c r="AC14" s="518">
        <v>19.399999999999999</v>
      </c>
      <c r="AD14" s="519"/>
      <c r="AE14" s="519"/>
      <c r="AF14" s="519"/>
      <c r="AG14" s="520"/>
      <c r="AH14" s="518">
        <v>19.3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86.6</v>
      </c>
      <c r="CU14" s="530"/>
      <c r="CV14" s="530"/>
      <c r="CW14" s="530"/>
      <c r="CX14" s="530"/>
      <c r="CY14" s="530"/>
      <c r="CZ14" s="530"/>
      <c r="DA14" s="531"/>
      <c r="DB14" s="529">
        <v>70.099999999999994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7397</v>
      </c>
      <c r="S15" s="516"/>
      <c r="T15" s="516"/>
      <c r="U15" s="516"/>
      <c r="V15" s="517"/>
      <c r="W15" s="447" t="s">
        <v>147</v>
      </c>
      <c r="X15" s="448"/>
      <c r="Y15" s="448"/>
      <c r="Z15" s="448"/>
      <c r="AA15" s="448"/>
      <c r="AB15" s="438"/>
      <c r="AC15" s="482">
        <v>728</v>
      </c>
      <c r="AD15" s="483"/>
      <c r="AE15" s="483"/>
      <c r="AF15" s="483"/>
      <c r="AG15" s="525"/>
      <c r="AH15" s="482">
        <v>785</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867195</v>
      </c>
      <c r="BO15" s="395"/>
      <c r="BP15" s="395"/>
      <c r="BQ15" s="395"/>
      <c r="BR15" s="395"/>
      <c r="BS15" s="395"/>
      <c r="BT15" s="395"/>
      <c r="BU15" s="396"/>
      <c r="BV15" s="394">
        <v>824689</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18.8</v>
      </c>
      <c r="AD16" s="519"/>
      <c r="AE16" s="519"/>
      <c r="AF16" s="519"/>
      <c r="AG16" s="520"/>
      <c r="AH16" s="518">
        <v>18.399999999999999</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2946283</v>
      </c>
      <c r="BO16" s="432"/>
      <c r="BP16" s="432"/>
      <c r="BQ16" s="432"/>
      <c r="BR16" s="432"/>
      <c r="BS16" s="432"/>
      <c r="BT16" s="432"/>
      <c r="BU16" s="433"/>
      <c r="BV16" s="431">
        <v>2808149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2397</v>
      </c>
      <c r="AD17" s="483"/>
      <c r="AE17" s="483"/>
      <c r="AF17" s="483"/>
      <c r="AG17" s="525"/>
      <c r="AH17" s="482">
        <v>2663</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1065318</v>
      </c>
      <c r="BO17" s="432"/>
      <c r="BP17" s="432"/>
      <c r="BQ17" s="432"/>
      <c r="BR17" s="432"/>
      <c r="BS17" s="432"/>
      <c r="BT17" s="432"/>
      <c r="BU17" s="433"/>
      <c r="BV17" s="431">
        <v>1030046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81.36</v>
      </c>
      <c r="M18" s="547"/>
      <c r="N18" s="547"/>
      <c r="O18" s="547"/>
      <c r="P18" s="547"/>
      <c r="Q18" s="547"/>
      <c r="R18" s="548"/>
      <c r="S18" s="548"/>
      <c r="T18" s="548"/>
      <c r="U18" s="548"/>
      <c r="V18" s="549"/>
      <c r="W18" s="449"/>
      <c r="X18" s="450"/>
      <c r="Y18" s="450"/>
      <c r="Z18" s="450"/>
      <c r="AA18" s="450"/>
      <c r="AB18" s="441"/>
      <c r="AC18" s="550">
        <v>61.8</v>
      </c>
      <c r="AD18" s="551"/>
      <c r="AE18" s="551"/>
      <c r="AF18" s="551"/>
      <c r="AG18" s="552"/>
      <c r="AH18" s="550">
        <v>62.3</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2820636</v>
      </c>
      <c r="BO18" s="432"/>
      <c r="BP18" s="432"/>
      <c r="BQ18" s="432"/>
      <c r="BR18" s="432"/>
      <c r="BS18" s="432"/>
      <c r="BT18" s="432"/>
      <c r="BU18" s="433"/>
      <c r="BV18" s="431">
        <v>2971351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90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4311237</v>
      </c>
      <c r="BO19" s="432"/>
      <c r="BP19" s="432"/>
      <c r="BQ19" s="432"/>
      <c r="BR19" s="432"/>
      <c r="BS19" s="432"/>
      <c r="BT19" s="432"/>
      <c r="BU19" s="433"/>
      <c r="BV19" s="431">
        <v>3994921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2980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4" t="s">
        <v>167</v>
      </c>
      <c r="AI22" s="448"/>
      <c r="AJ22" s="448"/>
      <c r="AK22" s="448"/>
      <c r="AL22" s="438"/>
      <c r="AM22" s="594" t="s">
        <v>168</v>
      </c>
      <c r="AN22" s="595"/>
      <c r="AO22" s="595"/>
      <c r="AP22" s="595"/>
      <c r="AQ22" s="595"/>
      <c r="AR22" s="596"/>
      <c r="AS22" s="577" t="s">
        <v>165</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169</v>
      </c>
      <c r="AZ23" s="392"/>
      <c r="BA23" s="392"/>
      <c r="BB23" s="392"/>
      <c r="BC23" s="392"/>
      <c r="BD23" s="392"/>
      <c r="BE23" s="392"/>
      <c r="BF23" s="392"/>
      <c r="BG23" s="392"/>
      <c r="BH23" s="392"/>
      <c r="BI23" s="392"/>
      <c r="BJ23" s="392"/>
      <c r="BK23" s="392"/>
      <c r="BL23" s="392"/>
      <c r="BM23" s="393"/>
      <c r="BN23" s="431">
        <v>6469793</v>
      </c>
      <c r="BO23" s="432"/>
      <c r="BP23" s="432"/>
      <c r="BQ23" s="432"/>
      <c r="BR23" s="432"/>
      <c r="BS23" s="432"/>
      <c r="BT23" s="432"/>
      <c r="BU23" s="433"/>
      <c r="BV23" s="431">
        <v>5690573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7540</v>
      </c>
      <c r="R24" s="483"/>
      <c r="S24" s="483"/>
      <c r="T24" s="483"/>
      <c r="U24" s="483"/>
      <c r="V24" s="525"/>
      <c r="W24" s="584"/>
      <c r="X24" s="572"/>
      <c r="Y24" s="573"/>
      <c r="Z24" s="481" t="s">
        <v>171</v>
      </c>
      <c r="AA24" s="461"/>
      <c r="AB24" s="461"/>
      <c r="AC24" s="461"/>
      <c r="AD24" s="461"/>
      <c r="AE24" s="461"/>
      <c r="AF24" s="461"/>
      <c r="AG24" s="462"/>
      <c r="AH24" s="482">
        <v>89</v>
      </c>
      <c r="AI24" s="483"/>
      <c r="AJ24" s="483"/>
      <c r="AK24" s="483"/>
      <c r="AL24" s="525"/>
      <c r="AM24" s="482">
        <v>279638</v>
      </c>
      <c r="AN24" s="483"/>
      <c r="AO24" s="483"/>
      <c r="AP24" s="483"/>
      <c r="AQ24" s="483"/>
      <c r="AR24" s="525"/>
      <c r="AS24" s="482">
        <v>3142</v>
      </c>
      <c r="AT24" s="483"/>
      <c r="AU24" s="483"/>
      <c r="AV24" s="483"/>
      <c r="AW24" s="483"/>
      <c r="AX24" s="484"/>
      <c r="AY24" s="602" t="s">
        <v>172</v>
      </c>
      <c r="AZ24" s="603"/>
      <c r="BA24" s="603"/>
      <c r="BB24" s="603"/>
      <c r="BC24" s="603"/>
      <c r="BD24" s="603"/>
      <c r="BE24" s="603"/>
      <c r="BF24" s="603"/>
      <c r="BG24" s="603"/>
      <c r="BH24" s="603"/>
      <c r="BI24" s="603"/>
      <c r="BJ24" s="603"/>
      <c r="BK24" s="603"/>
      <c r="BL24" s="603"/>
      <c r="BM24" s="604"/>
      <c r="BN24" s="431">
        <v>4410561</v>
      </c>
      <c r="BO24" s="432"/>
      <c r="BP24" s="432"/>
      <c r="BQ24" s="432"/>
      <c r="BR24" s="432"/>
      <c r="BS24" s="432"/>
      <c r="BT24" s="432"/>
      <c r="BU24" s="433"/>
      <c r="BV24" s="431">
        <v>3972498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6230</v>
      </c>
      <c r="R25" s="483"/>
      <c r="S25" s="483"/>
      <c r="T25" s="483"/>
      <c r="U25" s="483"/>
      <c r="V25" s="525"/>
      <c r="W25" s="584"/>
      <c r="X25" s="572"/>
      <c r="Y25" s="573"/>
      <c r="Z25" s="481" t="s">
        <v>174</v>
      </c>
      <c r="AA25" s="461"/>
      <c r="AB25" s="461"/>
      <c r="AC25" s="461"/>
      <c r="AD25" s="461"/>
      <c r="AE25" s="461"/>
      <c r="AF25" s="461"/>
      <c r="AG25" s="462"/>
      <c r="AH25" s="482" t="s">
        <v>137</v>
      </c>
      <c r="AI25" s="483"/>
      <c r="AJ25" s="483"/>
      <c r="AK25" s="483"/>
      <c r="AL25" s="525"/>
      <c r="AM25" s="482" t="s">
        <v>137</v>
      </c>
      <c r="AN25" s="483"/>
      <c r="AO25" s="483"/>
      <c r="AP25" s="483"/>
      <c r="AQ25" s="483"/>
      <c r="AR25" s="525"/>
      <c r="AS25" s="482" t="s">
        <v>128</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89985</v>
      </c>
      <c r="BO25" s="395"/>
      <c r="BP25" s="395"/>
      <c r="BQ25" s="395"/>
      <c r="BR25" s="395"/>
      <c r="BS25" s="395"/>
      <c r="BT25" s="395"/>
      <c r="BU25" s="396"/>
      <c r="BV25" s="394">
        <v>187275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5710</v>
      </c>
      <c r="R26" s="483"/>
      <c r="S26" s="483"/>
      <c r="T26" s="483"/>
      <c r="U26" s="483"/>
      <c r="V26" s="525"/>
      <c r="W26" s="584"/>
      <c r="X26" s="572"/>
      <c r="Y26" s="573"/>
      <c r="Z26" s="481" t="s">
        <v>177</v>
      </c>
      <c r="AA26" s="608"/>
      <c r="AB26" s="608"/>
      <c r="AC26" s="608"/>
      <c r="AD26" s="608"/>
      <c r="AE26" s="608"/>
      <c r="AF26" s="608"/>
      <c r="AG26" s="609"/>
      <c r="AH26" s="482" t="s">
        <v>178</v>
      </c>
      <c r="AI26" s="483"/>
      <c r="AJ26" s="483"/>
      <c r="AK26" s="483"/>
      <c r="AL26" s="525"/>
      <c r="AM26" s="482" t="s">
        <v>128</v>
      </c>
      <c r="AN26" s="483"/>
      <c r="AO26" s="483"/>
      <c r="AP26" s="483"/>
      <c r="AQ26" s="483"/>
      <c r="AR26" s="525"/>
      <c r="AS26" s="482" t="s">
        <v>128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2950</v>
      </c>
      <c r="R27" s="483"/>
      <c r="S27" s="483"/>
      <c r="T27" s="483"/>
      <c r="U27" s="483"/>
      <c r="V27" s="525"/>
      <c r="W27" s="584"/>
      <c r="X27" s="572"/>
      <c r="Y27" s="573"/>
      <c r="Z27" s="481" t="s">
        <v>181</v>
      </c>
      <c r="AA27" s="461"/>
      <c r="AB27" s="461"/>
      <c r="AC27" s="461"/>
      <c r="AD27" s="461"/>
      <c r="AE27" s="461"/>
      <c r="AF27" s="461"/>
      <c r="AG27" s="462"/>
      <c r="AH27" s="482" t="s">
        <v>128</v>
      </c>
      <c r="AI27" s="483"/>
      <c r="AJ27" s="483"/>
      <c r="AK27" s="483"/>
      <c r="AL27" s="525"/>
      <c r="AM27" s="482" t="s">
        <v>182</v>
      </c>
      <c r="AN27" s="483"/>
      <c r="AO27" s="483"/>
      <c r="AP27" s="483"/>
      <c r="AQ27" s="483"/>
      <c r="AR27" s="525"/>
      <c r="AS27" s="482" t="s">
        <v>128</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5" t="s">
        <v>128</v>
      </c>
      <c r="BO27" s="606"/>
      <c r="BP27" s="606"/>
      <c r="BQ27" s="606"/>
      <c r="BR27" s="606"/>
      <c r="BS27" s="606"/>
      <c r="BT27" s="606"/>
      <c r="BU27" s="607"/>
      <c r="BV27" s="605" t="s">
        <v>128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2360</v>
      </c>
      <c r="R28" s="483"/>
      <c r="S28" s="483"/>
      <c r="T28" s="483"/>
      <c r="U28" s="483"/>
      <c r="V28" s="525"/>
      <c r="W28" s="584"/>
      <c r="X28" s="572"/>
      <c r="Y28" s="573"/>
      <c r="Z28" s="481" t="s">
        <v>185</v>
      </c>
      <c r="AA28" s="461"/>
      <c r="AB28" s="461"/>
      <c r="AC28" s="461"/>
      <c r="AD28" s="461"/>
      <c r="AE28" s="461"/>
      <c r="AF28" s="461"/>
      <c r="AG28" s="462"/>
      <c r="AH28" s="482" t="s">
        <v>128</v>
      </c>
      <c r="AI28" s="483"/>
      <c r="AJ28" s="483"/>
      <c r="AK28" s="483"/>
      <c r="AL28" s="525"/>
      <c r="AM28" s="482" t="s">
        <v>178</v>
      </c>
      <c r="AN28" s="483"/>
      <c r="AO28" s="483"/>
      <c r="AP28" s="483"/>
      <c r="AQ28" s="483"/>
      <c r="AR28" s="525"/>
      <c r="AS28" s="482" t="s">
        <v>182</v>
      </c>
      <c r="AT28" s="483"/>
      <c r="AU28" s="483"/>
      <c r="AV28" s="483"/>
      <c r="AW28" s="483"/>
      <c r="AX28" s="484"/>
      <c r="AY28" s="610" t="s">
        <v>186</v>
      </c>
      <c r="AZ28" s="611"/>
      <c r="BA28" s="611"/>
      <c r="BB28" s="612"/>
      <c r="BC28" s="391" t="s">
        <v>47</v>
      </c>
      <c r="BD28" s="392"/>
      <c r="BE28" s="392"/>
      <c r="BF28" s="392"/>
      <c r="BG28" s="392"/>
      <c r="BH28" s="392"/>
      <c r="BI28" s="392"/>
      <c r="BJ28" s="392"/>
      <c r="BK28" s="392"/>
      <c r="BL28" s="392"/>
      <c r="BM28" s="393"/>
      <c r="BN28" s="394">
        <v>795321</v>
      </c>
      <c r="BO28" s="395"/>
      <c r="BP28" s="395"/>
      <c r="BQ28" s="395"/>
      <c r="BR28" s="395"/>
      <c r="BS28" s="395"/>
      <c r="BT28" s="395"/>
      <c r="BU28" s="396"/>
      <c r="BV28" s="394">
        <v>829404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9</v>
      </c>
      <c r="M29" s="483"/>
      <c r="N29" s="483"/>
      <c r="O29" s="483"/>
      <c r="P29" s="525"/>
      <c r="Q29" s="482">
        <v>2021</v>
      </c>
      <c r="R29" s="483"/>
      <c r="S29" s="483"/>
      <c r="T29" s="483"/>
      <c r="U29" s="483"/>
      <c r="V29" s="525"/>
      <c r="W29" s="585"/>
      <c r="X29" s="586"/>
      <c r="Y29" s="587"/>
      <c r="Z29" s="481" t="s">
        <v>188</v>
      </c>
      <c r="AA29" s="461"/>
      <c r="AB29" s="461"/>
      <c r="AC29" s="461"/>
      <c r="AD29" s="461"/>
      <c r="AE29" s="461"/>
      <c r="AF29" s="461"/>
      <c r="AG29" s="462"/>
      <c r="AH29" s="482">
        <v>89</v>
      </c>
      <c r="AI29" s="483"/>
      <c r="AJ29" s="483"/>
      <c r="AK29" s="483"/>
      <c r="AL29" s="525"/>
      <c r="AM29" s="482">
        <v>279638</v>
      </c>
      <c r="AN29" s="483"/>
      <c r="AO29" s="483"/>
      <c r="AP29" s="483"/>
      <c r="AQ29" s="483"/>
      <c r="AR29" s="525"/>
      <c r="AS29" s="482">
        <v>3142</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279434</v>
      </c>
      <c r="BO29" s="432"/>
      <c r="BP29" s="432"/>
      <c r="BQ29" s="432"/>
      <c r="BR29" s="432"/>
      <c r="BS29" s="432"/>
      <c r="BT29" s="432"/>
      <c r="BU29" s="433"/>
      <c r="BV29" s="431">
        <v>325515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96.8</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49</v>
      </c>
      <c r="BD30" s="603"/>
      <c r="BE30" s="603"/>
      <c r="BF30" s="603"/>
      <c r="BG30" s="603"/>
      <c r="BH30" s="603"/>
      <c r="BI30" s="603"/>
      <c r="BJ30" s="603"/>
      <c r="BK30" s="603"/>
      <c r="BL30" s="603"/>
      <c r="BM30" s="604"/>
      <c r="BN30" s="605">
        <v>228039</v>
      </c>
      <c r="BO30" s="606"/>
      <c r="BP30" s="606"/>
      <c r="BQ30" s="606"/>
      <c r="BR30" s="606"/>
      <c r="BS30" s="606"/>
      <c r="BT30" s="606"/>
      <c r="BU30" s="607"/>
      <c r="BV30" s="605">
        <v>159387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198</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204</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南空知葬斎組合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南幌振興公社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南空知公衆衛生組合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南幌町農産物加工センター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空知教育研修センター組合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南空知消防組合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南空知ふるさと市町村圏組合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長幌上水道企業団</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道央廃棄物処理組合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zf1vo7s+RKteamrwlFAcLHi1rHfJYSb1U/NHHpov/lWmNgwgijWgyj5E1z4BhdlIbWHeO5/bo5U1f03WNeglA==" saltValue="R0sJhCkzhz8okG0eXOT1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558</v>
      </c>
      <c r="D34" s="1212"/>
      <c r="E34" s="1213"/>
      <c r="F34" s="32">
        <v>3.18</v>
      </c>
      <c r="G34" s="33">
        <v>3.22</v>
      </c>
      <c r="H34" s="33">
        <v>4.24</v>
      </c>
      <c r="I34" s="33">
        <v>3.59</v>
      </c>
      <c r="J34" s="34">
        <v>4.95</v>
      </c>
      <c r="K34" s="22"/>
      <c r="L34" s="22"/>
      <c r="M34" s="22"/>
      <c r="N34" s="22"/>
      <c r="O34" s="22"/>
      <c r="P34" s="22"/>
    </row>
    <row r="35" spans="1:16" ht="39" customHeight="1" x14ac:dyDescent="0.15">
      <c r="A35" s="22"/>
      <c r="B35" s="35"/>
      <c r="C35" s="1206" t="s">
        <v>559</v>
      </c>
      <c r="D35" s="1207"/>
      <c r="E35" s="1208"/>
      <c r="F35" s="36">
        <v>2.19</v>
      </c>
      <c r="G35" s="37">
        <v>3.27</v>
      </c>
      <c r="H35" s="37">
        <v>2.4700000000000002</v>
      </c>
      <c r="I35" s="37">
        <v>1.37</v>
      </c>
      <c r="J35" s="38">
        <v>3.75</v>
      </c>
      <c r="K35" s="22"/>
      <c r="L35" s="22"/>
      <c r="M35" s="22"/>
      <c r="N35" s="22"/>
      <c r="O35" s="22"/>
      <c r="P35" s="22"/>
    </row>
    <row r="36" spans="1:16" ht="39" customHeight="1" x14ac:dyDescent="0.15">
      <c r="A36" s="22"/>
      <c r="B36" s="35"/>
      <c r="C36" s="1206" t="s">
        <v>560</v>
      </c>
      <c r="D36" s="1207"/>
      <c r="E36" s="1208"/>
      <c r="F36" s="36">
        <v>1.32</v>
      </c>
      <c r="G36" s="37">
        <v>1.71</v>
      </c>
      <c r="H36" s="37">
        <v>1.59</v>
      </c>
      <c r="I36" s="37">
        <v>1.8</v>
      </c>
      <c r="J36" s="38">
        <v>1.43</v>
      </c>
      <c r="K36" s="22"/>
      <c r="L36" s="22"/>
      <c r="M36" s="22"/>
      <c r="N36" s="22"/>
      <c r="O36" s="22"/>
      <c r="P36" s="22"/>
    </row>
    <row r="37" spans="1:16" ht="39" customHeight="1" x14ac:dyDescent="0.15">
      <c r="A37" s="22"/>
      <c r="B37" s="35"/>
      <c r="C37" s="1206" t="s">
        <v>561</v>
      </c>
      <c r="D37" s="1207"/>
      <c r="E37" s="1208"/>
      <c r="F37" s="36">
        <v>1.37</v>
      </c>
      <c r="G37" s="37">
        <v>2.46</v>
      </c>
      <c r="H37" s="37">
        <v>1.18</v>
      </c>
      <c r="I37" s="37">
        <v>0.8</v>
      </c>
      <c r="J37" s="38">
        <v>0.52</v>
      </c>
      <c r="K37" s="22"/>
      <c r="L37" s="22"/>
      <c r="M37" s="22"/>
      <c r="N37" s="22"/>
      <c r="O37" s="22"/>
      <c r="P37" s="22"/>
    </row>
    <row r="38" spans="1:16" ht="39" customHeight="1" x14ac:dyDescent="0.15">
      <c r="A38" s="22"/>
      <c r="B38" s="35"/>
      <c r="C38" s="1206" t="s">
        <v>562</v>
      </c>
      <c r="D38" s="1207"/>
      <c r="E38" s="1208"/>
      <c r="F38" s="36">
        <v>0.13</v>
      </c>
      <c r="G38" s="37">
        <v>0.11</v>
      </c>
      <c r="H38" s="37">
        <v>0.1</v>
      </c>
      <c r="I38" s="37">
        <v>0.23</v>
      </c>
      <c r="J38" s="38">
        <v>0.36</v>
      </c>
      <c r="K38" s="22"/>
      <c r="L38" s="22"/>
      <c r="M38" s="22"/>
      <c r="N38" s="22"/>
      <c r="O38" s="22"/>
      <c r="P38" s="22"/>
    </row>
    <row r="39" spans="1:16" ht="39" customHeight="1" x14ac:dyDescent="0.15">
      <c r="A39" s="22"/>
      <c r="B39" s="35"/>
      <c r="C39" s="1206" t="s">
        <v>563</v>
      </c>
      <c r="D39" s="1207"/>
      <c r="E39" s="1208"/>
      <c r="F39" s="36">
        <v>0.04</v>
      </c>
      <c r="G39" s="37">
        <v>0.02</v>
      </c>
      <c r="H39" s="37">
        <v>0.01</v>
      </c>
      <c r="I39" s="37">
        <v>0.03</v>
      </c>
      <c r="J39" s="38">
        <v>0.02</v>
      </c>
      <c r="K39" s="22"/>
      <c r="L39" s="22"/>
      <c r="M39" s="22"/>
      <c r="N39" s="22"/>
      <c r="O39" s="22"/>
      <c r="P39" s="22"/>
    </row>
    <row r="40" spans="1:16" ht="39" customHeight="1" x14ac:dyDescent="0.15">
      <c r="A40" s="22"/>
      <c r="B40" s="35"/>
      <c r="C40" s="1206" t="s">
        <v>564</v>
      </c>
      <c r="D40" s="1207"/>
      <c r="E40" s="1208"/>
      <c r="F40" s="36">
        <v>0.01</v>
      </c>
      <c r="G40" s="37">
        <v>0.01</v>
      </c>
      <c r="H40" s="37">
        <v>0.01</v>
      </c>
      <c r="I40" s="37">
        <v>0.01</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565</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566</v>
      </c>
      <c r="D43" s="1210"/>
      <c r="E43" s="1211"/>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P4gYHC611ET0qMoFhYICff+FrCvsy0LaehigcNh1TX83SqlAgNqNPiT5sa+4uWpaImYNIQOsdMpFxzjDzsKtA==" saltValue="H5BQHD3BIg+CZxCRGQ2R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660</v>
      </c>
      <c r="L45" s="60">
        <v>582</v>
      </c>
      <c r="M45" s="60">
        <v>612</v>
      </c>
      <c r="N45" s="60">
        <v>644</v>
      </c>
      <c r="O45" s="61">
        <v>574</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x14ac:dyDescent="0.15">
      <c r="A48" s="48"/>
      <c r="B48" s="1216"/>
      <c r="C48" s="1217"/>
      <c r="D48" s="62"/>
      <c r="E48" s="1222" t="s">
        <v>14</v>
      </c>
      <c r="F48" s="1222"/>
      <c r="G48" s="1222"/>
      <c r="H48" s="1222"/>
      <c r="I48" s="1222"/>
      <c r="J48" s="1223"/>
      <c r="K48" s="63">
        <v>84</v>
      </c>
      <c r="L48" s="64">
        <v>76</v>
      </c>
      <c r="M48" s="64">
        <v>77</v>
      </c>
      <c r="N48" s="64">
        <v>67</v>
      </c>
      <c r="O48" s="65">
        <v>81</v>
      </c>
      <c r="P48" s="48"/>
      <c r="Q48" s="48"/>
      <c r="R48" s="48"/>
      <c r="S48" s="48"/>
      <c r="T48" s="48"/>
      <c r="U48" s="48"/>
    </row>
    <row r="49" spans="1:21" ht="30.75" customHeight="1" x14ac:dyDescent="0.15">
      <c r="A49" s="48"/>
      <c r="B49" s="1216"/>
      <c r="C49" s="1217"/>
      <c r="D49" s="62"/>
      <c r="E49" s="1222" t="s">
        <v>15</v>
      </c>
      <c r="F49" s="1222"/>
      <c r="G49" s="1222"/>
      <c r="H49" s="1222"/>
      <c r="I49" s="1222"/>
      <c r="J49" s="1223"/>
      <c r="K49" s="63">
        <v>40</v>
      </c>
      <c r="L49" s="64">
        <v>43</v>
      </c>
      <c r="M49" s="64">
        <v>41</v>
      </c>
      <c r="N49" s="64">
        <v>41</v>
      </c>
      <c r="O49" s="65">
        <v>38</v>
      </c>
      <c r="P49" s="48"/>
      <c r="Q49" s="48"/>
      <c r="R49" s="48"/>
      <c r="S49" s="48"/>
      <c r="T49" s="48"/>
      <c r="U49" s="48"/>
    </row>
    <row r="50" spans="1:21" ht="30.75" customHeight="1" x14ac:dyDescent="0.15">
      <c r="A50" s="48"/>
      <c r="B50" s="1216"/>
      <c r="C50" s="1217"/>
      <c r="D50" s="62"/>
      <c r="E50" s="1222" t="s">
        <v>16</v>
      </c>
      <c r="F50" s="1222"/>
      <c r="G50" s="1222"/>
      <c r="H50" s="1222"/>
      <c r="I50" s="1222"/>
      <c r="J50" s="1223"/>
      <c r="K50" s="63">
        <v>84</v>
      </c>
      <c r="L50" s="64">
        <v>84</v>
      </c>
      <c r="M50" s="64">
        <v>84</v>
      </c>
      <c r="N50" s="64">
        <v>76</v>
      </c>
      <c r="O50" s="65">
        <v>66</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483</v>
      </c>
      <c r="L52" s="64">
        <v>479</v>
      </c>
      <c r="M52" s="64">
        <v>459</v>
      </c>
      <c r="N52" s="64">
        <v>517</v>
      </c>
      <c r="O52" s="65">
        <v>499</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385</v>
      </c>
      <c r="L53" s="69">
        <v>306</v>
      </c>
      <c r="M53" s="69">
        <v>355</v>
      </c>
      <c r="N53" s="69">
        <v>311</v>
      </c>
      <c r="O53" s="70">
        <v>260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YbQT112SIu2/yLKjZFAHthJVWvYvyVIqVo/8Q94+VRgQaK1rTrOm9mu5Z8DWAkdLkTQiTuQBPjq37+jIkEj4A==" saltValue="46tuL+aUQEXpTkJV8oKB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40" t="s">
        <v>29</v>
      </c>
      <c r="C41" s="1241"/>
      <c r="D41" s="102"/>
      <c r="E41" s="1246" t="s">
        <v>30</v>
      </c>
      <c r="F41" s="1246"/>
      <c r="G41" s="1246"/>
      <c r="H41" s="1247"/>
      <c r="I41" s="103">
        <v>6054</v>
      </c>
      <c r="J41" s="104">
        <v>6029</v>
      </c>
      <c r="K41" s="104">
        <v>5781</v>
      </c>
      <c r="L41" s="104">
        <v>5691</v>
      </c>
      <c r="M41" s="105">
        <v>6470</v>
      </c>
    </row>
    <row r="42" spans="2:13" ht="27.75" customHeight="1" x14ac:dyDescent="0.15">
      <c r="B42" s="1242"/>
      <c r="C42" s="1243"/>
      <c r="D42" s="106"/>
      <c r="E42" s="1248" t="s">
        <v>31</v>
      </c>
      <c r="F42" s="1248"/>
      <c r="G42" s="1248"/>
      <c r="H42" s="1249"/>
      <c r="I42" s="107">
        <v>308</v>
      </c>
      <c r="J42" s="108">
        <v>236</v>
      </c>
      <c r="K42" s="108">
        <v>160</v>
      </c>
      <c r="L42" s="108">
        <v>90</v>
      </c>
      <c r="M42" s="109">
        <v>25</v>
      </c>
    </row>
    <row r="43" spans="2:13" ht="27.75" customHeight="1" x14ac:dyDescent="0.15">
      <c r="B43" s="1242"/>
      <c r="C43" s="1243"/>
      <c r="D43" s="106"/>
      <c r="E43" s="1248" t="s">
        <v>32</v>
      </c>
      <c r="F43" s="1248"/>
      <c r="G43" s="1248"/>
      <c r="H43" s="1249"/>
      <c r="I43" s="107">
        <v>557</v>
      </c>
      <c r="J43" s="108">
        <v>720</v>
      </c>
      <c r="K43" s="108">
        <v>769</v>
      </c>
      <c r="L43" s="108">
        <v>716</v>
      </c>
      <c r="M43" s="109">
        <v>684</v>
      </c>
    </row>
    <row r="44" spans="2:13" ht="27.75" customHeight="1" x14ac:dyDescent="0.15">
      <c r="B44" s="1242"/>
      <c r="C44" s="1243"/>
      <c r="D44" s="106"/>
      <c r="E44" s="1248" t="s">
        <v>33</v>
      </c>
      <c r="F44" s="1248"/>
      <c r="G44" s="1248"/>
      <c r="H44" s="1249"/>
      <c r="I44" s="107">
        <v>536</v>
      </c>
      <c r="J44" s="108">
        <v>509</v>
      </c>
      <c r="K44" s="108">
        <v>508</v>
      </c>
      <c r="L44" s="108">
        <v>620</v>
      </c>
      <c r="M44" s="109">
        <v>890</v>
      </c>
    </row>
    <row r="45" spans="2:13" ht="27.75" customHeight="1" x14ac:dyDescent="0.15">
      <c r="B45" s="1242"/>
      <c r="C45" s="1243"/>
      <c r="D45" s="106"/>
      <c r="E45" s="1248" t="s">
        <v>34</v>
      </c>
      <c r="F45" s="1248"/>
      <c r="G45" s="1248"/>
      <c r="H45" s="1249"/>
      <c r="I45" s="107">
        <v>676</v>
      </c>
      <c r="J45" s="108">
        <v>636</v>
      </c>
      <c r="K45" s="108">
        <v>532</v>
      </c>
      <c r="L45" s="108">
        <v>529</v>
      </c>
      <c r="M45" s="109">
        <v>514</v>
      </c>
    </row>
    <row r="46" spans="2:13" ht="27.75" customHeight="1" x14ac:dyDescent="0.15">
      <c r="B46" s="1242"/>
      <c r="C46" s="1243"/>
      <c r="D46" s="110"/>
      <c r="E46" s="1248" t="s">
        <v>35</v>
      </c>
      <c r="F46" s="1248"/>
      <c r="G46" s="1248"/>
      <c r="H46" s="1249"/>
      <c r="I46" s="107">
        <v>16</v>
      </c>
      <c r="J46" s="108">
        <v>16</v>
      </c>
      <c r="K46" s="108">
        <v>15</v>
      </c>
      <c r="L46" s="108">
        <v>14</v>
      </c>
      <c r="M46" s="109">
        <v>14</v>
      </c>
    </row>
    <row r="47" spans="2:13" ht="27.75" customHeight="1" x14ac:dyDescent="0.15">
      <c r="B47" s="1242"/>
      <c r="C47" s="1243"/>
      <c r="D47" s="111"/>
      <c r="E47" s="1250" t="s">
        <v>36</v>
      </c>
      <c r="F47" s="1251"/>
      <c r="G47" s="1251"/>
      <c r="H47" s="1252"/>
      <c r="I47" s="107" t="s">
        <v>508</v>
      </c>
      <c r="J47" s="108" t="s">
        <v>508</v>
      </c>
      <c r="K47" s="108" t="s">
        <v>508</v>
      </c>
      <c r="L47" s="108" t="s">
        <v>508</v>
      </c>
      <c r="M47" s="109" t="s">
        <v>508</v>
      </c>
    </row>
    <row r="48" spans="2:13" ht="27.75" customHeight="1" x14ac:dyDescent="0.15">
      <c r="B48" s="1242"/>
      <c r="C48" s="1243"/>
      <c r="D48" s="106"/>
      <c r="E48" s="1248" t="s">
        <v>37</v>
      </c>
      <c r="F48" s="1248"/>
      <c r="G48" s="1248"/>
      <c r="H48" s="1249"/>
      <c r="I48" s="107" t="s">
        <v>508</v>
      </c>
      <c r="J48" s="108" t="s">
        <v>508</v>
      </c>
      <c r="K48" s="108" t="s">
        <v>508</v>
      </c>
      <c r="L48" s="108" t="s">
        <v>508</v>
      </c>
      <c r="M48" s="109" t="s">
        <v>508</v>
      </c>
    </row>
    <row r="49" spans="2:13" ht="27.75" customHeight="1" x14ac:dyDescent="0.15">
      <c r="B49" s="1244"/>
      <c r="C49" s="1245"/>
      <c r="D49" s="106"/>
      <c r="E49" s="1248" t="s">
        <v>38</v>
      </c>
      <c r="F49" s="1248"/>
      <c r="G49" s="1248"/>
      <c r="H49" s="1249"/>
      <c r="I49" s="107" t="s">
        <v>508</v>
      </c>
      <c r="J49" s="108" t="s">
        <v>508</v>
      </c>
      <c r="K49" s="108" t="s">
        <v>508</v>
      </c>
      <c r="L49" s="108" t="s">
        <v>508</v>
      </c>
      <c r="M49" s="109" t="s">
        <v>508</v>
      </c>
    </row>
    <row r="50" spans="2:13" ht="27.75" customHeight="1" x14ac:dyDescent="0.15">
      <c r="B50" s="1253" t="s">
        <v>39</v>
      </c>
      <c r="C50" s="1254"/>
      <c r="D50" s="112"/>
      <c r="E50" s="1248" t="s">
        <v>40</v>
      </c>
      <c r="F50" s="1248"/>
      <c r="G50" s="1248"/>
      <c r="H50" s="1249"/>
      <c r="I50" s="107">
        <v>1627</v>
      </c>
      <c r="J50" s="108">
        <v>1557</v>
      </c>
      <c r="K50" s="108">
        <v>1408</v>
      </c>
      <c r="L50" s="108">
        <v>1482</v>
      </c>
      <c r="M50" s="109">
        <v>1474</v>
      </c>
    </row>
    <row r="51" spans="2:13" ht="27.75" customHeight="1" x14ac:dyDescent="0.15">
      <c r="B51" s="1242"/>
      <c r="C51" s="1243"/>
      <c r="D51" s="106"/>
      <c r="E51" s="1248" t="s">
        <v>41</v>
      </c>
      <c r="F51" s="1248"/>
      <c r="G51" s="1248"/>
      <c r="H51" s="1249"/>
      <c r="I51" s="107">
        <v>212</v>
      </c>
      <c r="J51" s="108">
        <v>206</v>
      </c>
      <c r="K51" s="108">
        <v>194</v>
      </c>
      <c r="L51" s="108">
        <v>186</v>
      </c>
      <c r="M51" s="109">
        <v>180</v>
      </c>
    </row>
    <row r="52" spans="2:13" ht="27.75" customHeight="1" x14ac:dyDescent="0.15">
      <c r="B52" s="1244"/>
      <c r="C52" s="1245"/>
      <c r="D52" s="106"/>
      <c r="E52" s="1248" t="s">
        <v>42</v>
      </c>
      <c r="F52" s="1248"/>
      <c r="G52" s="1248"/>
      <c r="H52" s="1249"/>
      <c r="I52" s="107">
        <v>4443</v>
      </c>
      <c r="J52" s="108">
        <v>4333</v>
      </c>
      <c r="K52" s="108">
        <v>4168</v>
      </c>
      <c r="L52" s="108">
        <v>4093</v>
      </c>
      <c r="M52" s="109">
        <v>4473</v>
      </c>
    </row>
    <row r="53" spans="2:13" ht="27.75" customHeight="1" thickBot="1" x14ac:dyDescent="0.2">
      <c r="B53" s="1255" t="s">
        <v>43</v>
      </c>
      <c r="C53" s="1256"/>
      <c r="D53" s="113"/>
      <c r="E53" s="1257" t="s">
        <v>44</v>
      </c>
      <c r="F53" s="1257"/>
      <c r="G53" s="1257"/>
      <c r="H53" s="1258"/>
      <c r="I53" s="114">
        <v>1864</v>
      </c>
      <c r="J53" s="115">
        <v>2048</v>
      </c>
      <c r="K53" s="115">
        <v>1994</v>
      </c>
      <c r="L53" s="115">
        <v>1898</v>
      </c>
      <c r="M53" s="116">
        <v>2469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7qFgS2fqz7BQa8Q44cke1/FGE0tE0FX/Z3dTGt16CtXMmTVWpOFLKmFWaRREoMeC+kVwu/lNgHEdPvsWB/203g==" saltValue="/xbYfKHzl3tQQQS1uUgb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47</v>
      </c>
      <c r="D55" s="1267"/>
      <c r="E55" s="1268"/>
      <c r="F55" s="128">
        <v>813</v>
      </c>
      <c r="G55" s="128">
        <v>829</v>
      </c>
      <c r="H55" s="129">
        <v>795</v>
      </c>
    </row>
    <row r="56" spans="2:8" ht="52.5" customHeight="1" x14ac:dyDescent="0.15">
      <c r="B56" s="130"/>
      <c r="C56" s="1269" t="s">
        <v>48</v>
      </c>
      <c r="D56" s="1269"/>
      <c r="E56" s="1270"/>
      <c r="F56" s="131">
        <v>300</v>
      </c>
      <c r="G56" s="131">
        <v>326</v>
      </c>
      <c r="H56" s="132">
        <v>279</v>
      </c>
    </row>
    <row r="57" spans="2:8" ht="53.25" customHeight="1" x14ac:dyDescent="0.15">
      <c r="B57" s="130"/>
      <c r="C57" s="1271" t="s">
        <v>49</v>
      </c>
      <c r="D57" s="1271"/>
      <c r="E57" s="1272"/>
      <c r="F57" s="133">
        <v>155</v>
      </c>
      <c r="G57" s="133">
        <v>159</v>
      </c>
      <c r="H57" s="134">
        <v>228</v>
      </c>
    </row>
    <row r="58" spans="2:8" ht="45.75" customHeight="1" x14ac:dyDescent="0.15">
      <c r="B58" s="135"/>
      <c r="C58" s="1259" t="s">
        <v>583</v>
      </c>
      <c r="D58" s="1260"/>
      <c r="E58" s="1261"/>
      <c r="F58" s="136">
        <v>83</v>
      </c>
      <c r="G58" s="136">
        <v>78</v>
      </c>
      <c r="H58" s="137">
        <v>149</v>
      </c>
    </row>
    <row r="59" spans="2:8" ht="45.75" customHeight="1" x14ac:dyDescent="0.15">
      <c r="B59" s="135"/>
      <c r="C59" s="1259" t="s">
        <v>584</v>
      </c>
      <c r="D59" s="1260"/>
      <c r="E59" s="1261"/>
      <c r="F59" s="136">
        <v>44</v>
      </c>
      <c r="G59" s="136">
        <v>53</v>
      </c>
      <c r="H59" s="137">
        <v>51</v>
      </c>
    </row>
    <row r="60" spans="2:8" ht="45.75" customHeight="1" x14ac:dyDescent="0.15">
      <c r="B60" s="135"/>
      <c r="C60" s="1259" t="s">
        <v>585</v>
      </c>
      <c r="D60" s="1260"/>
      <c r="E60" s="1261"/>
      <c r="F60" s="136">
        <v>13</v>
      </c>
      <c r="G60" s="136">
        <v>13</v>
      </c>
      <c r="H60" s="137">
        <v>13</v>
      </c>
    </row>
    <row r="61" spans="2:8" ht="45.75" customHeight="1" x14ac:dyDescent="0.15">
      <c r="B61" s="135"/>
      <c r="C61" s="1259" t="s">
        <v>586</v>
      </c>
      <c r="D61" s="1260"/>
      <c r="E61" s="1261"/>
      <c r="F61" s="136">
        <v>11</v>
      </c>
      <c r="G61" s="136">
        <v>11</v>
      </c>
      <c r="H61" s="137">
        <v>11</v>
      </c>
    </row>
    <row r="62" spans="2:8" ht="45.75" customHeight="1" thickBot="1" x14ac:dyDescent="0.2">
      <c r="B62" s="138"/>
      <c r="C62" s="1262" t="s">
        <v>587</v>
      </c>
      <c r="D62" s="1263"/>
      <c r="E62" s="1264"/>
      <c r="F62" s="139">
        <v>3</v>
      </c>
      <c r="G62" s="139">
        <v>3</v>
      </c>
      <c r="H62" s="140">
        <v>3</v>
      </c>
    </row>
    <row r="63" spans="2:8" ht="52.5" customHeight="1" thickBot="1" x14ac:dyDescent="0.2">
      <c r="B63" s="141"/>
      <c r="C63" s="1265" t="s">
        <v>50</v>
      </c>
      <c r="D63" s="1265"/>
      <c r="E63" s="1266"/>
      <c r="F63" s="142">
        <v>1268</v>
      </c>
      <c r="G63" s="142">
        <v>1314</v>
      </c>
      <c r="H63" s="143">
        <v>1303</v>
      </c>
    </row>
    <row r="64" spans="2:8" ht="15" customHeight="1" x14ac:dyDescent="0.15"/>
    <row r="65" s="1" customFormat="1" ht="0" hidden="1" customHeight="1" x14ac:dyDescent="0.15"/>
    <row r="66" s="1" customFormat="1" ht="0" hidden="1" customHeight="1" x14ac:dyDescent="0.15"/>
    <row r="67" s="1" customFormat="1" ht="0" hidden="1" customHeight="1" x14ac:dyDescent="0.15"/>
    <row r="68" s="1" customFormat="1" ht="0" hidden="1" customHeight="1" x14ac:dyDescent="0.15"/>
    <row r="69" s="1" customFormat="1" ht="0" hidden="1" customHeight="1" x14ac:dyDescent="0.15"/>
    <row r="70" s="1" customFormat="1" ht="0" hidden="1" customHeight="1" x14ac:dyDescent="0.15"/>
    <row r="71" s="1" customFormat="1" ht="0" hidden="1" customHeight="1" x14ac:dyDescent="0.15"/>
    <row r="72" s="1" customFormat="1" ht="0" hidden="1" customHeight="1" x14ac:dyDescent="0.15"/>
    <row r="73" s="1" customFormat="1" ht="0" hidden="1" customHeight="1" x14ac:dyDescent="0.15"/>
    <row r="74" s="1" customFormat="1" ht="0" hidden="1" customHeight="1" x14ac:dyDescent="0.15"/>
    <row r="75" s="1" customFormat="1" ht="0" hidden="1" customHeight="1" x14ac:dyDescent="0.15"/>
    <row r="76" s="1" customFormat="1" ht="0" hidden="1" customHeight="1" x14ac:dyDescent="0.15"/>
  </sheetData>
  <sheetProtection algorithmName="SHA-512" hashValue="Z4fJY6Nqv+Du6geRDMftss7q03jAao+/mgDEHoySqGeOfSzdRIj4gBT5yJUWlDmT9yavMNrIbtR6K63voP6N3w==" saltValue="S6tiex+aBrwknQELPUHZ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1AD38-AD59-46AF-842C-474550E90B4C}">
  <sheetPr>
    <pageSetUpPr fitToPage="1"/>
  </sheetPr>
  <dimension ref="A1:WZM160"/>
  <sheetViews>
    <sheetView showGridLines="0" tabSelected="1" zoomScaleNormal="100" zoomScaleSheetLayoutView="55" workbookViewId="0">
      <selection activeCell="BE63" sqref="BE63"/>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593</v>
      </c>
      <c r="AO51" s="1311"/>
      <c r="AP51" s="1311"/>
      <c r="AQ51" s="1311"/>
      <c r="AR51" s="1311"/>
      <c r="AS51" s="1311"/>
      <c r="AT51" s="1311"/>
      <c r="AU51" s="1311"/>
      <c r="AV51" s="1311"/>
      <c r="AW51" s="1311"/>
      <c r="AX51" s="1311"/>
      <c r="AY51" s="1311"/>
      <c r="AZ51" s="1311"/>
      <c r="BA51" s="1311"/>
      <c r="BB51" s="1311" t="s">
        <v>594</v>
      </c>
      <c r="BC51" s="1311"/>
      <c r="BD51" s="1311"/>
      <c r="BE51" s="1311"/>
      <c r="BF51" s="1311"/>
      <c r="BG51" s="1311"/>
      <c r="BH51" s="1311"/>
      <c r="BI51" s="1311"/>
      <c r="BJ51" s="1311"/>
      <c r="BK51" s="1311"/>
      <c r="BL51" s="1311"/>
      <c r="BM51" s="1311"/>
      <c r="BN51" s="1311"/>
      <c r="BO51" s="1311"/>
      <c r="BP51" s="1312">
        <v>67.5</v>
      </c>
      <c r="BQ51" s="1312"/>
      <c r="BR51" s="1312"/>
      <c r="BS51" s="1312"/>
      <c r="BT51" s="1312"/>
      <c r="BU51" s="1312"/>
      <c r="BV51" s="1312"/>
      <c r="BW51" s="1312"/>
      <c r="BX51" s="1312">
        <v>75</v>
      </c>
      <c r="BY51" s="1312"/>
      <c r="BZ51" s="1312"/>
      <c r="CA51" s="1312"/>
      <c r="CB51" s="1312"/>
      <c r="CC51" s="1312"/>
      <c r="CD51" s="1312"/>
      <c r="CE51" s="1312"/>
      <c r="CF51" s="1312">
        <v>73.8</v>
      </c>
      <c r="CG51" s="1312"/>
      <c r="CH51" s="1312"/>
      <c r="CI51" s="1312"/>
      <c r="CJ51" s="1312"/>
      <c r="CK51" s="1312"/>
      <c r="CL51" s="1312"/>
      <c r="CM51" s="1312"/>
      <c r="CN51" s="1312">
        <v>70.099999999999994</v>
      </c>
      <c r="CO51" s="1312"/>
      <c r="CP51" s="1312"/>
      <c r="CQ51" s="1312"/>
      <c r="CR51" s="1312"/>
      <c r="CS51" s="1312"/>
      <c r="CT51" s="1312"/>
      <c r="CU51" s="1312"/>
      <c r="CV51" s="1312">
        <v>86.6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595</v>
      </c>
      <c r="BC53" s="1311"/>
      <c r="BD53" s="1311"/>
      <c r="BE53" s="1311"/>
      <c r="BF53" s="1311"/>
      <c r="BG53" s="1311"/>
      <c r="BH53" s="1311"/>
      <c r="BI53" s="1311"/>
      <c r="BJ53" s="1311"/>
      <c r="BK53" s="1311"/>
      <c r="BL53" s="1311"/>
      <c r="BM53" s="1311"/>
      <c r="BN53" s="1311"/>
      <c r="BO53" s="1311"/>
      <c r="BP53" s="1312">
        <v>53.1</v>
      </c>
      <c r="BQ53" s="1312"/>
      <c r="BR53" s="1312"/>
      <c r="BS53" s="1312"/>
      <c r="BT53" s="1312"/>
      <c r="BU53" s="1312"/>
      <c r="BV53" s="1312"/>
      <c r="BW53" s="1312"/>
      <c r="BX53" s="1312">
        <v>59.3</v>
      </c>
      <c r="BY53" s="1312"/>
      <c r="BZ53" s="1312"/>
      <c r="CA53" s="1312"/>
      <c r="CB53" s="1312"/>
      <c r="CC53" s="1312"/>
      <c r="CD53" s="1312"/>
      <c r="CE53" s="1312"/>
      <c r="CF53" s="1312">
        <v>61.3</v>
      </c>
      <c r="CG53" s="1312"/>
      <c r="CH53" s="1312"/>
      <c r="CI53" s="1312"/>
      <c r="CJ53" s="1312"/>
      <c r="CK53" s="1312"/>
      <c r="CL53" s="1312"/>
      <c r="CM53" s="1312"/>
      <c r="CN53" s="1312">
        <v>63.3</v>
      </c>
      <c r="CO53" s="1312"/>
      <c r="CP53" s="1312"/>
      <c r="CQ53" s="1312"/>
      <c r="CR53" s="1312"/>
      <c r="CS53" s="1312"/>
      <c r="CT53" s="1312"/>
      <c r="CU53" s="1312"/>
      <c r="CV53" s="1312">
        <v>64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596</v>
      </c>
      <c r="AO55" s="1307"/>
      <c r="AP55" s="1307"/>
      <c r="AQ55" s="1307"/>
      <c r="AR55" s="1307"/>
      <c r="AS55" s="1307"/>
      <c r="AT55" s="1307"/>
      <c r="AU55" s="1307"/>
      <c r="AV55" s="1307"/>
      <c r="AW55" s="1307"/>
      <c r="AX55" s="1307"/>
      <c r="AY55" s="1307"/>
      <c r="AZ55" s="1307"/>
      <c r="BA55" s="1307"/>
      <c r="BB55" s="1311" t="s">
        <v>594</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595</v>
      </c>
      <c r="BC57" s="1311"/>
      <c r="BD57" s="1311"/>
      <c r="BE57" s="1311"/>
      <c r="BF57" s="1311"/>
      <c r="BG57" s="1311"/>
      <c r="BH57" s="1311"/>
      <c r="BI57" s="1311"/>
      <c r="BJ57" s="1311"/>
      <c r="BK57" s="1311"/>
      <c r="BL57" s="1311"/>
      <c r="BM57" s="1311"/>
      <c r="BN57" s="1311"/>
      <c r="BO57" s="1311"/>
      <c r="BP57" s="1312">
        <v>56.2</v>
      </c>
      <c r="BQ57" s="1312"/>
      <c r="BR57" s="1312"/>
      <c r="BS57" s="1312"/>
      <c r="BT57" s="1312"/>
      <c r="BU57" s="1312"/>
      <c r="BV57" s="1312"/>
      <c r="BW57" s="1312"/>
      <c r="BX57" s="1312">
        <v>58.2</v>
      </c>
      <c r="BY57" s="1312"/>
      <c r="BZ57" s="1312"/>
      <c r="CA57" s="1312"/>
      <c r="CB57" s="1312"/>
      <c r="CC57" s="1312"/>
      <c r="CD57" s="1312"/>
      <c r="CE57" s="1312"/>
      <c r="CF57" s="1312">
        <v>60.1</v>
      </c>
      <c r="CG57" s="1312"/>
      <c r="CH57" s="1312"/>
      <c r="CI57" s="1312"/>
      <c r="CJ57" s="1312"/>
      <c r="CK57" s="1312"/>
      <c r="CL57" s="1312"/>
      <c r="CM57" s="1312"/>
      <c r="CN57" s="1312">
        <v>61.6</v>
      </c>
      <c r="CO57" s="1312"/>
      <c r="CP57" s="1312"/>
      <c r="CQ57" s="1312"/>
      <c r="CR57" s="1312"/>
      <c r="CS57" s="1312"/>
      <c r="CT57" s="1312"/>
      <c r="CU57" s="1312"/>
      <c r="CV57" s="1312">
        <v>64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597</v>
      </c>
    </row>
    <row r="64" spans="1:109" x14ac:dyDescent="0.15">
      <c r="B64" s="1282"/>
      <c r="G64" s="1289"/>
      <c r="I64" s="1322"/>
      <c r="J64" s="1322"/>
      <c r="K64" s="1322"/>
      <c r="L64" s="1322"/>
      <c r="M64" s="1322"/>
      <c r="N64" s="1323"/>
      <c r="AM64" s="1289"/>
      <c r="AN64" s="1289" t="s">
        <v>590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15">
      <c r="B65" s="1282"/>
      <c r="AN65" s="1291" t="s">
        <v>598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593</v>
      </c>
      <c r="AO73" s="1311"/>
      <c r="AP73" s="1311"/>
      <c r="AQ73" s="1311"/>
      <c r="AR73" s="1311"/>
      <c r="AS73" s="1311"/>
      <c r="AT73" s="1311"/>
      <c r="AU73" s="1311"/>
      <c r="AV73" s="1311"/>
      <c r="AW73" s="1311"/>
      <c r="AX73" s="1311"/>
      <c r="AY73" s="1311"/>
      <c r="AZ73" s="1311"/>
      <c r="BA73" s="1311"/>
      <c r="BB73" s="1311" t="s">
        <v>594</v>
      </c>
      <c r="BC73" s="1311"/>
      <c r="BD73" s="1311"/>
      <c r="BE73" s="1311"/>
      <c r="BF73" s="1311"/>
      <c r="BG73" s="1311"/>
      <c r="BH73" s="1311"/>
      <c r="BI73" s="1311"/>
      <c r="BJ73" s="1311"/>
      <c r="BK73" s="1311"/>
      <c r="BL73" s="1311"/>
      <c r="BM73" s="1311"/>
      <c r="BN73" s="1311"/>
      <c r="BO73" s="1311"/>
      <c r="BP73" s="1312">
        <v>67.5</v>
      </c>
      <c r="BQ73" s="1312"/>
      <c r="BR73" s="1312"/>
      <c r="BS73" s="1312"/>
      <c r="BT73" s="1312"/>
      <c r="BU73" s="1312"/>
      <c r="BV73" s="1312"/>
      <c r="BW73" s="1312"/>
      <c r="BX73" s="1312">
        <v>75</v>
      </c>
      <c r="BY73" s="1312"/>
      <c r="BZ73" s="1312"/>
      <c r="CA73" s="1312"/>
      <c r="CB73" s="1312"/>
      <c r="CC73" s="1312"/>
      <c r="CD73" s="1312"/>
      <c r="CE73" s="1312"/>
      <c r="CF73" s="1312">
        <v>73.8</v>
      </c>
      <c r="CG73" s="1312"/>
      <c r="CH73" s="1312"/>
      <c r="CI73" s="1312"/>
      <c r="CJ73" s="1312"/>
      <c r="CK73" s="1312"/>
      <c r="CL73" s="1312"/>
      <c r="CM73" s="1312"/>
      <c r="CN73" s="1312">
        <v>70.099999999999994</v>
      </c>
      <c r="CO73" s="1312"/>
      <c r="CP73" s="1312"/>
      <c r="CQ73" s="1312"/>
      <c r="CR73" s="1312"/>
      <c r="CS73" s="1312"/>
      <c r="CT73" s="1312"/>
      <c r="CU73" s="1312"/>
      <c r="CV73" s="1312">
        <v>86.6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599</v>
      </c>
      <c r="BC75" s="1311"/>
      <c r="BD75" s="1311"/>
      <c r="BE75" s="1311"/>
      <c r="BF75" s="1311"/>
      <c r="BG75" s="1311"/>
      <c r="BH75" s="1311"/>
      <c r="BI75" s="1311"/>
      <c r="BJ75" s="1311"/>
      <c r="BK75" s="1311"/>
      <c r="BL75" s="1311"/>
      <c r="BM75" s="1311"/>
      <c r="BN75" s="1311"/>
      <c r="BO75" s="1311"/>
      <c r="BP75" s="1312">
        <v>14</v>
      </c>
      <c r="BQ75" s="1312"/>
      <c r="BR75" s="1312"/>
      <c r="BS75" s="1312"/>
      <c r="BT75" s="1312"/>
      <c r="BU75" s="1312"/>
      <c r="BV75" s="1312"/>
      <c r="BW75" s="1312"/>
      <c r="BX75" s="1312">
        <v>13</v>
      </c>
      <c r="BY75" s="1312"/>
      <c r="BZ75" s="1312"/>
      <c r="CA75" s="1312"/>
      <c r="CB75" s="1312"/>
      <c r="CC75" s="1312"/>
      <c r="CD75" s="1312"/>
      <c r="CE75" s="1312"/>
      <c r="CF75" s="1312">
        <v>12.7</v>
      </c>
      <c r="CG75" s="1312"/>
      <c r="CH75" s="1312"/>
      <c r="CI75" s="1312"/>
      <c r="CJ75" s="1312"/>
      <c r="CK75" s="1312"/>
      <c r="CL75" s="1312"/>
      <c r="CM75" s="1312"/>
      <c r="CN75" s="1312">
        <v>11.9</v>
      </c>
      <c r="CO75" s="1312"/>
      <c r="CP75" s="1312"/>
      <c r="CQ75" s="1312"/>
      <c r="CR75" s="1312"/>
      <c r="CS75" s="1312"/>
      <c r="CT75" s="1312"/>
      <c r="CU75" s="1312"/>
      <c r="CV75" s="1312">
        <v>11.2</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596</v>
      </c>
      <c r="AO77" s="1307"/>
      <c r="AP77" s="1307"/>
      <c r="AQ77" s="1307"/>
      <c r="AR77" s="1307"/>
      <c r="AS77" s="1307"/>
      <c r="AT77" s="1307"/>
      <c r="AU77" s="1307"/>
      <c r="AV77" s="1307"/>
      <c r="AW77" s="1307"/>
      <c r="AX77" s="1307"/>
      <c r="AY77" s="1307"/>
      <c r="AZ77" s="1307"/>
      <c r="BA77" s="1307"/>
      <c r="BB77" s="1311" t="s">
        <v>594</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599</v>
      </c>
      <c r="BC79" s="1311"/>
      <c r="BD79" s="1311"/>
      <c r="BE79" s="1311"/>
      <c r="BF79" s="1311"/>
      <c r="BG79" s="1311"/>
      <c r="BH79" s="1311"/>
      <c r="BI79" s="1311"/>
      <c r="BJ79" s="1311"/>
      <c r="BK79" s="1311"/>
      <c r="BL79" s="1311"/>
      <c r="BM79" s="1311"/>
      <c r="BN79" s="1311"/>
      <c r="BO79" s="1311"/>
      <c r="BP79" s="1312">
        <v>8.5</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8.6</v>
      </c>
      <c r="CO79" s="1312"/>
      <c r="CP79" s="1312"/>
      <c r="CQ79" s="1312"/>
      <c r="CR79" s="1312"/>
      <c r="CS79" s="1312"/>
      <c r="CT79" s="1312"/>
      <c r="CU79" s="1312"/>
      <c r="CV79" s="1312">
        <v>8.9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2T+NpFgZpJGQGLq6vlq/6jy1gDG/SPxKoQrJ4s5xbF9qTgBU49jTLqZ4qZd/PZcKFrF/GoohdEXQxEg7yy5sIg==" saltValue="ceT3WcVf3gd+0JHkDDE0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E57DB-7270-46A1-B9C8-C071EC34899E}">
  <sheetPr>
    <pageSetUpPr fitToPage="1"/>
  </sheetPr>
  <dimension ref="A1:DR125"/>
  <sheetViews>
    <sheetView showGridLines="0" topLeftCell="A88" zoomScaleNormal="100" zoomScaleSheetLayoutView="70" workbookViewId="0">
      <selection activeCell="BE63" sqref="BE6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CA8ko5YviQUE2IJz6Y07VVd9uiazjEGUxBvzfdUTrcqnPTRqRxnbKm8vAOUkObwgXOMk0M+rstdZ5SZ+91eoHQ==" saltValue="30dAYNcLkhaTiCxwsc8v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F93E0-8524-4888-858F-6278DA53D37B}">
  <sheetPr>
    <pageSetUpPr fitToPage="1"/>
  </sheetPr>
  <dimension ref="A1:DR125"/>
  <sheetViews>
    <sheetView showGridLines="0" topLeftCell="A46" zoomScaleNormal="100" zoomScaleSheetLayoutView="55" workbookViewId="0">
      <selection activeCell="BE63" sqref="BE6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o+rXCCetwbgfPCzD/poambhO+tVc+SgG+4QcdfWxwYc59OABTwgZ4hCw633It8hKDccc7crrKwkzDQenEAZ3w==" saltValue="Jseiw/CKE9siCBdJME1W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61630</v>
      </c>
      <c r="E3" s="162"/>
      <c r="F3" s="163">
        <v>168868</v>
      </c>
      <c r="G3" s="164"/>
      <c r="H3" s="165"/>
    </row>
    <row r="4" spans="1:8" x14ac:dyDescent="0.15">
      <c r="A4" s="166"/>
      <c r="B4" s="167"/>
      <c r="C4" s="168"/>
      <c r="D4" s="169">
        <v>54643</v>
      </c>
      <c r="E4" s="170"/>
      <c r="F4" s="171">
        <v>79360</v>
      </c>
      <c r="G4" s="172"/>
      <c r="H4" s="173"/>
    </row>
    <row r="5" spans="1:8" x14ac:dyDescent="0.15">
      <c r="A5" s="154" t="s">
        <v>541</v>
      </c>
      <c r="B5" s="159"/>
      <c r="C5" s="160"/>
      <c r="D5" s="161">
        <v>108132</v>
      </c>
      <c r="E5" s="162"/>
      <c r="F5" s="163">
        <v>202870</v>
      </c>
      <c r="G5" s="164"/>
      <c r="H5" s="165"/>
    </row>
    <row r="6" spans="1:8" x14ac:dyDescent="0.15">
      <c r="A6" s="166"/>
      <c r="B6" s="167"/>
      <c r="C6" s="168"/>
      <c r="D6" s="169">
        <v>96423</v>
      </c>
      <c r="E6" s="170"/>
      <c r="F6" s="171">
        <v>79735</v>
      </c>
      <c r="G6" s="172"/>
      <c r="H6" s="173"/>
    </row>
    <row r="7" spans="1:8" x14ac:dyDescent="0.15">
      <c r="A7" s="154" t="s">
        <v>542</v>
      </c>
      <c r="B7" s="159"/>
      <c r="C7" s="160"/>
      <c r="D7" s="161">
        <v>90393</v>
      </c>
      <c r="E7" s="162"/>
      <c r="F7" s="163">
        <v>167497</v>
      </c>
      <c r="G7" s="164"/>
      <c r="H7" s="165"/>
    </row>
    <row r="8" spans="1:8" x14ac:dyDescent="0.15">
      <c r="A8" s="166"/>
      <c r="B8" s="167"/>
      <c r="C8" s="168"/>
      <c r="D8" s="169">
        <v>77493</v>
      </c>
      <c r="E8" s="170"/>
      <c r="F8" s="171">
        <v>82571</v>
      </c>
      <c r="G8" s="172"/>
      <c r="H8" s="173"/>
    </row>
    <row r="9" spans="1:8" x14ac:dyDescent="0.15">
      <c r="A9" s="154" t="s">
        <v>543</v>
      </c>
      <c r="B9" s="159"/>
      <c r="C9" s="160"/>
      <c r="D9" s="161">
        <v>101888</v>
      </c>
      <c r="E9" s="162"/>
      <c r="F9" s="163">
        <v>190274</v>
      </c>
      <c r="G9" s="164"/>
      <c r="H9" s="165"/>
    </row>
    <row r="10" spans="1:8" x14ac:dyDescent="0.15">
      <c r="A10" s="166"/>
      <c r="B10" s="167"/>
      <c r="C10" s="168"/>
      <c r="D10" s="169">
        <v>85823</v>
      </c>
      <c r="E10" s="170"/>
      <c r="F10" s="171">
        <v>88584</v>
      </c>
      <c r="G10" s="172"/>
      <c r="H10" s="173"/>
    </row>
    <row r="11" spans="1:8" x14ac:dyDescent="0.15">
      <c r="A11" s="154" t="s">
        <v>544</v>
      </c>
      <c r="B11" s="159"/>
      <c r="C11" s="160"/>
      <c r="D11" s="161">
        <v>237404</v>
      </c>
      <c r="E11" s="162"/>
      <c r="F11" s="163">
        <v>200194</v>
      </c>
      <c r="G11" s="164"/>
      <c r="H11" s="165"/>
    </row>
    <row r="12" spans="1:8" x14ac:dyDescent="0.15">
      <c r="A12" s="166"/>
      <c r="B12" s="167"/>
      <c r="C12" s="174"/>
      <c r="D12" s="169">
        <v>163584</v>
      </c>
      <c r="E12" s="170"/>
      <c r="F12" s="171">
        <v>106422</v>
      </c>
      <c r="G12" s="172"/>
      <c r="H12" s="173"/>
    </row>
    <row r="13" spans="1:8" x14ac:dyDescent="0.15">
      <c r="A13" s="154"/>
      <c r="B13" s="159"/>
      <c r="C13" s="175"/>
      <c r="D13" s="176">
        <v>119889</v>
      </c>
      <c r="E13" s="177"/>
      <c r="F13" s="178">
        <v>185941</v>
      </c>
      <c r="G13" s="179"/>
      <c r="H13" s="165"/>
    </row>
    <row r="14" spans="1:8" x14ac:dyDescent="0.15">
      <c r="A14" s="166"/>
      <c r="B14" s="167"/>
      <c r="C14" s="168"/>
      <c r="D14" s="169">
        <v>95593</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3.19</v>
      </c>
      <c r="C19" s="180">
        <f>ROUND(VALUE(SUBSTITUTE(実質収支比率等に係る経年分析!G$48,"▲","-")),2)</f>
        <v>3.23</v>
      </c>
      <c r="D19" s="180">
        <f>ROUND(VALUE(SUBSTITUTE(実質収支比率等に係る経年分析!H$48,"▲","-")),2)</f>
        <v>4.24</v>
      </c>
      <c r="E19" s="180">
        <f>ROUND(VALUE(SUBSTITUTE(実質収支比率等に係る経年分析!I$48,"▲","-")),2)</f>
        <v>3.6</v>
      </c>
      <c r="F19" s="180">
        <f>ROUND(VALUE(SUBSTITUTE(実質収支比率等に係る経年分析!J$48,"▲","-")),2)</f>
        <v>4.96</v>
      </c>
    </row>
    <row r="20" spans="1:11" x14ac:dyDescent="0.15">
      <c r="A20" s="180" t="s">
        <v>54</v>
      </c>
      <c r="B20" s="180">
        <f>ROUND(VALUE(SUBSTITUTE(実質収支比率等に係る経年分析!F$47,"▲","-")),2)</f>
        <v>31.89</v>
      </c>
      <c r="C20" s="180">
        <f>ROUND(VALUE(SUBSTITUTE(実質収支比率等に係る経年分析!G$47,"▲","-")),2)</f>
        <v>31.19</v>
      </c>
      <c r="D20" s="180">
        <f>ROUND(VALUE(SUBSTITUTE(実質収支比率等に係る経年分析!H$47,"▲","-")),2)</f>
        <v>26.01</v>
      </c>
      <c r="E20" s="180">
        <f>ROUND(VALUE(SUBSTITUTE(実質収支比率等に係る経年分析!I$47,"▲","-")),2)</f>
        <v>26.64</v>
      </c>
      <c r="F20" s="180">
        <f>ROUND(VALUE(SUBSTITUTE(実質収支比率等に係る経年分析!J$47,"▲","-")),2)</f>
        <v>24.52</v>
      </c>
    </row>
    <row r="21" spans="1:11" x14ac:dyDescent="0.15">
      <c r="A21" s="180" t="s">
        <v>55</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-1.25</v>
      </c>
      <c r="D21" s="180">
        <f>IF(ISNUMBER(VALUE(SUBSTITUTE(実質収支比率等に係る経年分析!H$49,"▲","-"))),ROUND(VALUE(SUBSTITUTE(実質収支比率等に係る経年分析!H$49,"▲","-")),2),NA())</f>
        <v>-4.6399999999999997</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0.45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1.43</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2.4700000000000002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483</v>
      </c>
      <c r="E42" s="182"/>
      <c r="F42" s="182"/>
      <c r="G42" s="182">
        <f>'実質公債費比率（分子）の構造'!L$52</f>
        <v>479</v>
      </c>
      <c r="H42" s="182"/>
      <c r="I42" s="182"/>
      <c r="J42" s="182">
        <f>'実質公債費比率（分子）の構造'!M$52</f>
        <v>459</v>
      </c>
      <c r="K42" s="182"/>
      <c r="L42" s="182"/>
      <c r="M42" s="182">
        <f>'実質公債費比率（分子）の構造'!N$52</f>
        <v>517</v>
      </c>
      <c r="N42" s="182"/>
      <c r="O42" s="182"/>
      <c r="P42" s="182">
        <f>'実質公債費比率（分子）の構造'!O$52</f>
        <v>499</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84</v>
      </c>
      <c r="C44" s="182"/>
      <c r="D44" s="182"/>
      <c r="E44" s="182">
        <f>'実質公債費比率（分子）の構造'!L$50</f>
        <v>84</v>
      </c>
      <c r="F44" s="182"/>
      <c r="G44" s="182"/>
      <c r="H44" s="182">
        <f>'実質公債費比率（分子）の構造'!M$50</f>
        <v>84</v>
      </c>
      <c r="I44" s="182"/>
      <c r="J44" s="182"/>
      <c r="K44" s="182">
        <f>'実質公債費比率（分子）の構造'!N$50</f>
        <v>76</v>
      </c>
      <c r="L44" s="182"/>
      <c r="M44" s="182"/>
      <c r="N44" s="182">
        <f>'実質公債費比率（分子）の構造'!O$50</f>
        <v>66</v>
      </c>
      <c r="O44" s="182"/>
      <c r="P44" s="182"/>
    </row>
    <row r="45" spans="1:16" x14ac:dyDescent="0.15">
      <c r="A45" s="182" t="s">
        <v>65</v>
      </c>
      <c r="B45" s="182">
        <f>'実質公債費比率（分子）の構造'!K$49</f>
        <v>40</v>
      </c>
      <c r="C45" s="182"/>
      <c r="D45" s="182"/>
      <c r="E45" s="182">
        <f>'実質公債費比率（分子）の構造'!L$49</f>
        <v>43</v>
      </c>
      <c r="F45" s="182"/>
      <c r="G45" s="182"/>
      <c r="H45" s="182">
        <f>'実質公債費比率（分子）の構造'!M$49</f>
        <v>41</v>
      </c>
      <c r="I45" s="182"/>
      <c r="J45" s="182"/>
      <c r="K45" s="182">
        <f>'実質公債費比率（分子）の構造'!N$49</f>
        <v>41</v>
      </c>
      <c r="L45" s="182"/>
      <c r="M45" s="182"/>
      <c r="N45" s="182">
        <f>'実質公債費比率（分子）の構造'!O$49</f>
        <v>38</v>
      </c>
      <c r="O45" s="182"/>
      <c r="P45" s="182"/>
    </row>
    <row r="46" spans="1:16" x14ac:dyDescent="0.15">
      <c r="A46" s="182" t="s">
        <v>66</v>
      </c>
      <c r="B46" s="182">
        <f>'実質公債費比率（分子）の構造'!K$48</f>
        <v>84</v>
      </c>
      <c r="C46" s="182"/>
      <c r="D46" s="182"/>
      <c r="E46" s="182">
        <f>'実質公債費比率（分子）の構造'!L$48</f>
        <v>76</v>
      </c>
      <c r="F46" s="182"/>
      <c r="G46" s="182"/>
      <c r="H46" s="182">
        <f>'実質公債費比率（分子）の構造'!M$48</f>
        <v>77</v>
      </c>
      <c r="I46" s="182"/>
      <c r="J46" s="182"/>
      <c r="K46" s="182">
        <f>'実質公債費比率（分子）の構造'!N$48</f>
        <v>67</v>
      </c>
      <c r="L46" s="182"/>
      <c r="M46" s="182"/>
      <c r="N46" s="182">
        <f>'実質公債費比率（分子）の構造'!O$48</f>
        <v>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660</v>
      </c>
      <c r="C49" s="182"/>
      <c r="D49" s="182"/>
      <c r="E49" s="182">
        <f>'実質公債費比率（分子）の構造'!L$45</f>
        <v>582</v>
      </c>
      <c r="F49" s="182"/>
      <c r="G49" s="182"/>
      <c r="H49" s="182">
        <f>'実質公債費比率（分子）の構造'!M$45</f>
        <v>612</v>
      </c>
      <c r="I49" s="182"/>
      <c r="J49" s="182"/>
      <c r="K49" s="182">
        <f>'実質公債費比率（分子）の構造'!N$45</f>
        <v>644</v>
      </c>
      <c r="L49" s="182"/>
      <c r="M49" s="182"/>
      <c r="N49" s="182">
        <f>'実質公債費比率（分子）の構造'!O$45</f>
        <v>574</v>
      </c>
      <c r="O49" s="182"/>
      <c r="P49" s="182"/>
    </row>
    <row r="50" spans="1:16" x14ac:dyDescent="0.15">
      <c r="A50" s="182" t="s">
        <v>70</v>
      </c>
      <c r="B50" s="182" t="e">
        <f>NA()</f>
        <v>#N/A</v>
      </c>
      <c r="C50" s="182">
        <f>IF(ISNUMBER('実質公債費比率（分子）の構造'!K$53),'実質公債費比率（分子）の構造'!K$53,NA())</f>
        <v>385</v>
      </c>
      <c r="D50" s="182" t="e">
        <f>NA()</f>
        <v>#N/A</v>
      </c>
      <c r="E50" s="182" t="e">
        <f>NA()</f>
        <v>#N/A</v>
      </c>
      <c r="F50" s="182">
        <f>IF(ISNUMBER('実質公債費比率（分子）の構造'!L$53),'実質公債費比率（分子）の構造'!L$53,NA())</f>
        <v>306</v>
      </c>
      <c r="G50" s="182" t="e">
        <f>NA()</f>
        <v>#N/A</v>
      </c>
      <c r="H50" s="182" t="e">
        <f>NA()</f>
        <v>#N/A</v>
      </c>
      <c r="I50" s="182">
        <f>IF(ISNUMBER('実質公債費比率（分子）の構造'!M$53),'実質公債費比率（分子）の構造'!M$53,NA())</f>
        <v>355</v>
      </c>
      <c r="J50" s="182" t="e">
        <f>NA()</f>
        <v>#N/A</v>
      </c>
      <c r="K50" s="182" t="e">
        <f>NA()</f>
        <v>#N/A</v>
      </c>
      <c r="L50" s="182">
        <f>IF(ISNUMBER('実質公債費比率（分子）の構造'!N$53),'実質公債費比率（分子）の構造'!N$53,NA())</f>
        <v>311</v>
      </c>
      <c r="M50" s="182" t="e">
        <f>NA()</f>
        <v>#N/A</v>
      </c>
      <c r="N50" s="182" t="e">
        <f>NA()</f>
        <v>#N/A</v>
      </c>
      <c r="O50" s="182">
        <f>IF(ISNUMBER('実質公債費比率（分子）の構造'!O$53),'実質公債費比率（分子）の構造'!O$53,NA())</f>
        <v>260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4443</v>
      </c>
      <c r="E56" s="181"/>
      <c r="F56" s="181"/>
      <c r="G56" s="181">
        <f>'将来負担比率（分子）の構造'!J$52</f>
        <v>4333</v>
      </c>
      <c r="H56" s="181"/>
      <c r="I56" s="181"/>
      <c r="J56" s="181">
        <f>'将来負担比率（分子）の構造'!K$52</f>
        <v>4168</v>
      </c>
      <c r="K56" s="181"/>
      <c r="L56" s="181"/>
      <c r="M56" s="181">
        <f>'将来負担比率（分子）の構造'!L$52</f>
        <v>4093</v>
      </c>
      <c r="N56" s="181"/>
      <c r="O56" s="181"/>
      <c r="P56" s="181">
        <f>'将来負担比率（分子）の構造'!M$52</f>
        <v>4473</v>
      </c>
    </row>
    <row r="57" spans="1:16" x14ac:dyDescent="0.15">
      <c r="A57" s="181" t="s">
        <v>41</v>
      </c>
      <c r="B57" s="181"/>
      <c r="C57" s="181"/>
      <c r="D57" s="181">
        <f>'将来負担比率（分子）の構造'!I$51</f>
        <v>212</v>
      </c>
      <c r="E57" s="181"/>
      <c r="F57" s="181"/>
      <c r="G57" s="181">
        <f>'将来負担比率（分子）の構造'!J$51</f>
        <v>206</v>
      </c>
      <c r="H57" s="181"/>
      <c r="I57" s="181"/>
      <c r="J57" s="181">
        <f>'将来負担比率（分子）の構造'!K$51</f>
        <v>194</v>
      </c>
      <c r="K57" s="181"/>
      <c r="L57" s="181"/>
      <c r="M57" s="181">
        <f>'将来負担比率（分子）の構造'!L$51</f>
        <v>186</v>
      </c>
      <c r="N57" s="181"/>
      <c r="O57" s="181"/>
      <c r="P57" s="181">
        <f>'将来負担比率（分子）の構造'!M$51</f>
        <v>180</v>
      </c>
    </row>
    <row r="58" spans="1:16" x14ac:dyDescent="0.15">
      <c r="A58" s="181" t="s">
        <v>40</v>
      </c>
      <c r="B58" s="181"/>
      <c r="C58" s="181"/>
      <c r="D58" s="181">
        <f>'将来負担比率（分子）の構造'!I$50</f>
        <v>1627</v>
      </c>
      <c r="E58" s="181"/>
      <c r="F58" s="181"/>
      <c r="G58" s="181">
        <f>'将来負担比率（分子）の構造'!J$50</f>
        <v>1557</v>
      </c>
      <c r="H58" s="181"/>
      <c r="I58" s="181"/>
      <c r="J58" s="181">
        <f>'将来負担比率（分子）の構造'!K$50</f>
        <v>1408</v>
      </c>
      <c r="K58" s="181"/>
      <c r="L58" s="181"/>
      <c r="M58" s="181">
        <f>'将来負担比率（分子）の構造'!L$50</f>
        <v>1482</v>
      </c>
      <c r="N58" s="181"/>
      <c r="O58" s="181"/>
      <c r="P58" s="181">
        <f>'将来負担比率（分子）の構造'!M$50</f>
        <v>1474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16</v>
      </c>
      <c r="C61" s="181"/>
      <c r="D61" s="181"/>
      <c r="E61" s="181">
        <f>'将来負担比率（分子）の構造'!J$46</f>
        <v>16</v>
      </c>
      <c r="F61" s="181"/>
      <c r="G61" s="181"/>
      <c r="H61" s="181">
        <f>'将来負担比率（分子）の構造'!K$46</f>
        <v>15</v>
      </c>
      <c r="I61" s="181"/>
      <c r="J61" s="181"/>
      <c r="K61" s="181">
        <f>'将来負担比率（分子）の構造'!L$46</f>
        <v>14</v>
      </c>
      <c r="L61" s="181"/>
      <c r="M61" s="181"/>
      <c r="N61" s="181">
        <f>'将来負担比率（分子）の構造'!M$46</f>
        <v>14</v>
      </c>
      <c r="O61" s="181"/>
      <c r="P61" s="181"/>
    </row>
    <row r="62" spans="1:16" x14ac:dyDescent="0.15">
      <c r="A62" s="181" t="s">
        <v>34</v>
      </c>
      <c r="B62" s="181">
        <f>'将来負担比率（分子）の構造'!I$45</f>
        <v>676</v>
      </c>
      <c r="C62" s="181"/>
      <c r="D62" s="181"/>
      <c r="E62" s="181">
        <f>'将来負担比率（分子）の構造'!J$45</f>
        <v>636</v>
      </c>
      <c r="F62" s="181"/>
      <c r="G62" s="181"/>
      <c r="H62" s="181">
        <f>'将来負担比率（分子）の構造'!K$45</f>
        <v>532</v>
      </c>
      <c r="I62" s="181"/>
      <c r="J62" s="181"/>
      <c r="K62" s="181">
        <f>'将来負担比率（分子）の構造'!L$45</f>
        <v>529</v>
      </c>
      <c r="L62" s="181"/>
      <c r="M62" s="181"/>
      <c r="N62" s="181">
        <f>'将来負担比率（分子）の構造'!M$45</f>
        <v>514</v>
      </c>
      <c r="O62" s="181"/>
      <c r="P62" s="181"/>
    </row>
    <row r="63" spans="1:16" x14ac:dyDescent="0.15">
      <c r="A63" s="181" t="s">
        <v>33</v>
      </c>
      <c r="B63" s="181">
        <f>'将来負担比率（分子）の構造'!I$44</f>
        <v>536</v>
      </c>
      <c r="C63" s="181"/>
      <c r="D63" s="181"/>
      <c r="E63" s="181">
        <f>'将来負担比率（分子）の構造'!J$44</f>
        <v>509</v>
      </c>
      <c r="F63" s="181"/>
      <c r="G63" s="181"/>
      <c r="H63" s="181">
        <f>'将来負担比率（分子）の構造'!K$44</f>
        <v>508</v>
      </c>
      <c r="I63" s="181"/>
      <c r="J63" s="181"/>
      <c r="K63" s="181">
        <f>'将来負担比率（分子）の構造'!L$44</f>
        <v>620</v>
      </c>
      <c r="L63" s="181"/>
      <c r="M63" s="181"/>
      <c r="N63" s="181">
        <f>'将来負担比率（分子）の構造'!M$44</f>
        <v>890</v>
      </c>
      <c r="O63" s="181"/>
      <c r="P63" s="181"/>
    </row>
    <row r="64" spans="1:16" x14ac:dyDescent="0.15">
      <c r="A64" s="181" t="s">
        <v>32</v>
      </c>
      <c r="B64" s="181">
        <f>'将来負担比率（分子）の構造'!I$43</f>
        <v>557</v>
      </c>
      <c r="C64" s="181"/>
      <c r="D64" s="181"/>
      <c r="E64" s="181">
        <f>'将来負担比率（分子）の構造'!J$43</f>
        <v>720</v>
      </c>
      <c r="F64" s="181"/>
      <c r="G64" s="181"/>
      <c r="H64" s="181">
        <f>'将来負担比率（分子）の構造'!K$43</f>
        <v>769</v>
      </c>
      <c r="I64" s="181"/>
      <c r="J64" s="181"/>
      <c r="K64" s="181">
        <f>'将来負担比率（分子）の構造'!L$43</f>
        <v>716</v>
      </c>
      <c r="L64" s="181"/>
      <c r="M64" s="181"/>
      <c r="N64" s="181">
        <f>'将来負担比率（分子）の構造'!M$43</f>
        <v>684</v>
      </c>
      <c r="O64" s="181"/>
      <c r="P64" s="181"/>
    </row>
    <row r="65" spans="1:16" x14ac:dyDescent="0.15">
      <c r="A65" s="181" t="s">
        <v>31</v>
      </c>
      <c r="B65" s="181">
        <f>'将来負担比率（分子）の構造'!I$42</f>
        <v>308</v>
      </c>
      <c r="C65" s="181"/>
      <c r="D65" s="181"/>
      <c r="E65" s="181">
        <f>'将来負担比率（分子）の構造'!J$42</f>
        <v>236</v>
      </c>
      <c r="F65" s="181"/>
      <c r="G65" s="181"/>
      <c r="H65" s="181">
        <f>'将来負担比率（分子）の構造'!K$42</f>
        <v>160</v>
      </c>
      <c r="I65" s="181"/>
      <c r="J65" s="181"/>
      <c r="K65" s="181">
        <f>'将来負担比率（分子）の構造'!L$42</f>
        <v>90</v>
      </c>
      <c r="L65" s="181"/>
      <c r="M65" s="181"/>
      <c r="N65" s="181">
        <f>'将来負担比率（分子）の構造'!M$42</f>
        <v>25</v>
      </c>
      <c r="O65" s="181"/>
      <c r="P65" s="181"/>
    </row>
    <row r="66" spans="1:16" x14ac:dyDescent="0.15">
      <c r="A66" s="181" t="s">
        <v>30</v>
      </c>
      <c r="B66" s="181">
        <f>'将来負担比率（分子）の構造'!I$41</f>
        <v>6054</v>
      </c>
      <c r="C66" s="181"/>
      <c r="D66" s="181"/>
      <c r="E66" s="181">
        <f>'将来負担比率（分子）の構造'!J$41</f>
        <v>6029</v>
      </c>
      <c r="F66" s="181"/>
      <c r="G66" s="181"/>
      <c r="H66" s="181">
        <f>'将来負担比率（分子）の構造'!K$41</f>
        <v>5781</v>
      </c>
      <c r="I66" s="181"/>
      <c r="J66" s="181"/>
      <c r="K66" s="181">
        <f>'将来負担比率（分子）の構造'!L$41</f>
        <v>5691</v>
      </c>
      <c r="L66" s="181"/>
      <c r="M66" s="181"/>
      <c r="N66" s="181">
        <f>'将来負担比率（分子）の構造'!M$41</f>
        <v>6470</v>
      </c>
      <c r="O66" s="181"/>
      <c r="P66" s="181"/>
    </row>
    <row r="67" spans="1:16" x14ac:dyDescent="0.15">
      <c r="A67" s="181" t="s">
        <v>74</v>
      </c>
      <c r="B67" s="181" t="e">
        <f>NA()</f>
        <v>#N/A</v>
      </c>
      <c r="C67" s="181">
        <f>IF(ISNUMBER('将来負担比率（分子）の構造'!I$53), IF('将来負担比率（分子）の構造'!I$53 &lt; 0, 0, '将来負担比率（分子）の構造'!I$53), NA())</f>
        <v>1864</v>
      </c>
      <c r="D67" s="181" t="e">
        <f>NA()</f>
        <v>#N/A</v>
      </c>
      <c r="E67" s="181" t="e">
        <f>NA()</f>
        <v>#N/A</v>
      </c>
      <c r="F67" s="181">
        <f>IF(ISNUMBER('将来負担比率（分子）の構造'!J$53), IF('将来負担比率（分子）の構造'!J$53 &lt; 0, 0, '将来負担比率（分子）の構造'!J$53), NA())</f>
        <v>2048</v>
      </c>
      <c r="G67" s="181" t="e">
        <f>NA()</f>
        <v>#N/A</v>
      </c>
      <c r="H67" s="181" t="e">
        <f>NA()</f>
        <v>#N/A</v>
      </c>
      <c r="I67" s="181">
        <f>IF(ISNUMBER('将来負担比率（分子）の構造'!K$53), IF('将来負担比率（分子）の構造'!K$53 &lt; 0, 0, '将来負担比率（分子）の構造'!K$53), NA())</f>
        <v>1994</v>
      </c>
      <c r="J67" s="181" t="e">
        <f>NA()</f>
        <v>#N/A</v>
      </c>
      <c r="K67" s="181" t="e">
        <f>NA()</f>
        <v>#N/A</v>
      </c>
      <c r="L67" s="181">
        <f>IF(ISNUMBER('将来負担比率（分子）の構造'!L$53), IF('将来負担比率（分子）の構造'!L$53 &lt; 0, 0, '将来負担比率（分子）の構造'!L$53), NA())</f>
        <v>1898</v>
      </c>
      <c r="M67" s="181" t="e">
        <f>NA()</f>
        <v>#N/A</v>
      </c>
      <c r="N67" s="181" t="e">
        <f>NA()</f>
        <v>#N/A</v>
      </c>
      <c r="O67" s="181">
        <f>IF(ISNUMBER('将来負担比率（分子）の構造'!M$53), IF('将来負担比率（分子）の構造'!M$53 &lt; 0, 0, '将来負担比率（分子）の構造'!M$53), NA())</f>
        <v>2469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813</v>
      </c>
      <c r="C72" s="185">
        <f>基金残高に係る経年分析!G55</f>
        <v>829</v>
      </c>
      <c r="D72" s="185">
        <f>基金残高に係る経年分析!H55</f>
        <v>795</v>
      </c>
    </row>
    <row r="73" spans="1:16" x14ac:dyDescent="0.15">
      <c r="A73" s="184" t="s">
        <v>77</v>
      </c>
      <c r="B73" s="185">
        <f>基金残高に係る経年分析!F56</f>
        <v>300</v>
      </c>
      <c r="C73" s="185">
        <f>基金残高に係る経年分析!G56</f>
        <v>326</v>
      </c>
      <c r="D73" s="185">
        <f>基金残高に係る経年分析!H56</f>
        <v>279</v>
      </c>
    </row>
    <row r="74" spans="1:16" x14ac:dyDescent="0.15">
      <c r="A74" s="184" t="s">
        <v>78</v>
      </c>
      <c r="B74" s="185">
        <f>基金残高に係る経年分析!F57</f>
        <v>155</v>
      </c>
      <c r="C74" s="185">
        <f>基金残高に係る経年分析!G57</f>
        <v>159</v>
      </c>
      <c r="D74" s="185">
        <f>基金残高に係る経年分析!H57</f>
        <v>228</v>
      </c>
    </row>
  </sheetData>
  <sheetProtection algorithmName="SHA-512" hashValue="8Cq4AZcYk42gi1j+7vqhGC9/0eB0u5PfsQKCvE3Hew41z6jDMhKLGxPZg4tsWe2sFzZccM7WUZDpcNtW1BKATA==" saltValue="TlgXmOdoU69wUrEcibOr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803268</v>
      </c>
      <c r="S5" s="637"/>
      <c r="T5" s="637"/>
      <c r="U5" s="637"/>
      <c r="V5" s="637"/>
      <c r="W5" s="637"/>
      <c r="X5" s="637"/>
      <c r="Y5" s="638"/>
      <c r="Z5" s="639">
        <v>9.6</v>
      </c>
      <c r="AA5" s="639"/>
      <c r="AB5" s="639"/>
      <c r="AC5" s="639"/>
      <c r="AD5" s="640">
        <v>803268</v>
      </c>
      <c r="AE5" s="640"/>
      <c r="AF5" s="640"/>
      <c r="AG5" s="640"/>
      <c r="AH5" s="640"/>
      <c r="AI5" s="640"/>
      <c r="AJ5" s="640"/>
      <c r="AK5" s="640"/>
      <c r="AL5" s="641">
        <v>25.3</v>
      </c>
      <c r="AM5" s="642"/>
      <c r="AN5" s="642"/>
      <c r="AO5" s="643"/>
      <c r="AP5" s="633" t="s">
        <v>229</v>
      </c>
      <c r="AQ5" s="634"/>
      <c r="AR5" s="634"/>
      <c r="AS5" s="634"/>
      <c r="AT5" s="634"/>
      <c r="AU5" s="634"/>
      <c r="AV5" s="634"/>
      <c r="AW5" s="634"/>
      <c r="AX5" s="634"/>
      <c r="AY5" s="634"/>
      <c r="AZ5" s="634"/>
      <c r="BA5" s="634"/>
      <c r="BB5" s="634"/>
      <c r="BC5" s="634"/>
      <c r="BD5" s="634"/>
      <c r="BE5" s="634"/>
      <c r="BF5" s="635"/>
      <c r="BG5" s="647">
        <v>789959</v>
      </c>
      <c r="BH5" s="648"/>
      <c r="BI5" s="648"/>
      <c r="BJ5" s="648"/>
      <c r="BK5" s="648"/>
      <c r="BL5" s="648"/>
      <c r="BM5" s="648"/>
      <c r="BN5" s="649"/>
      <c r="BO5" s="650">
        <v>98.3</v>
      </c>
      <c r="BP5" s="650"/>
      <c r="BQ5" s="650"/>
      <c r="BR5" s="650"/>
      <c r="BS5" s="651">
        <v>11254</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87128</v>
      </c>
      <c r="S6" s="648"/>
      <c r="T6" s="648"/>
      <c r="U6" s="648"/>
      <c r="V6" s="648"/>
      <c r="W6" s="648"/>
      <c r="X6" s="648"/>
      <c r="Y6" s="649"/>
      <c r="Z6" s="650">
        <v>1</v>
      </c>
      <c r="AA6" s="650"/>
      <c r="AB6" s="650"/>
      <c r="AC6" s="650"/>
      <c r="AD6" s="651">
        <v>87128</v>
      </c>
      <c r="AE6" s="651"/>
      <c r="AF6" s="651"/>
      <c r="AG6" s="651"/>
      <c r="AH6" s="651"/>
      <c r="AI6" s="651"/>
      <c r="AJ6" s="651"/>
      <c r="AK6" s="651"/>
      <c r="AL6" s="652">
        <v>2.7</v>
      </c>
      <c r="AM6" s="653"/>
      <c r="AN6" s="653"/>
      <c r="AO6" s="654"/>
      <c r="AP6" s="644" t="s">
        <v>234</v>
      </c>
      <c r="AQ6" s="645"/>
      <c r="AR6" s="645"/>
      <c r="AS6" s="645"/>
      <c r="AT6" s="645"/>
      <c r="AU6" s="645"/>
      <c r="AV6" s="645"/>
      <c r="AW6" s="645"/>
      <c r="AX6" s="645"/>
      <c r="AY6" s="645"/>
      <c r="AZ6" s="645"/>
      <c r="BA6" s="645"/>
      <c r="BB6" s="645"/>
      <c r="BC6" s="645"/>
      <c r="BD6" s="645"/>
      <c r="BE6" s="645"/>
      <c r="BF6" s="646"/>
      <c r="BG6" s="647">
        <v>789959</v>
      </c>
      <c r="BH6" s="648"/>
      <c r="BI6" s="648"/>
      <c r="BJ6" s="648"/>
      <c r="BK6" s="648"/>
      <c r="BL6" s="648"/>
      <c r="BM6" s="648"/>
      <c r="BN6" s="649"/>
      <c r="BO6" s="650">
        <v>98.3</v>
      </c>
      <c r="BP6" s="650"/>
      <c r="BQ6" s="650"/>
      <c r="BR6" s="650"/>
      <c r="BS6" s="651">
        <v>11254</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72333</v>
      </c>
      <c r="CS6" s="648"/>
      <c r="CT6" s="648"/>
      <c r="CU6" s="648"/>
      <c r="CV6" s="648"/>
      <c r="CW6" s="648"/>
      <c r="CX6" s="648"/>
      <c r="CY6" s="649"/>
      <c r="CZ6" s="641">
        <v>0.9</v>
      </c>
      <c r="DA6" s="642"/>
      <c r="DB6" s="642"/>
      <c r="DC6" s="661"/>
      <c r="DD6" s="656" t="s">
        <v>137</v>
      </c>
      <c r="DE6" s="648"/>
      <c r="DF6" s="648"/>
      <c r="DG6" s="648"/>
      <c r="DH6" s="648"/>
      <c r="DI6" s="648"/>
      <c r="DJ6" s="648"/>
      <c r="DK6" s="648"/>
      <c r="DL6" s="648"/>
      <c r="DM6" s="648"/>
      <c r="DN6" s="648"/>
      <c r="DO6" s="648"/>
      <c r="DP6" s="649"/>
      <c r="DQ6" s="656">
        <v>72333</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712</v>
      </c>
      <c r="S7" s="648"/>
      <c r="T7" s="648"/>
      <c r="U7" s="648"/>
      <c r="V7" s="648"/>
      <c r="W7" s="648"/>
      <c r="X7" s="648"/>
      <c r="Y7" s="649"/>
      <c r="Z7" s="650">
        <v>0</v>
      </c>
      <c r="AA7" s="650"/>
      <c r="AB7" s="650"/>
      <c r="AC7" s="650"/>
      <c r="AD7" s="651">
        <v>712</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389281</v>
      </c>
      <c r="BH7" s="648"/>
      <c r="BI7" s="648"/>
      <c r="BJ7" s="648"/>
      <c r="BK7" s="648"/>
      <c r="BL7" s="648"/>
      <c r="BM7" s="648"/>
      <c r="BN7" s="649"/>
      <c r="BO7" s="650">
        <v>48.5</v>
      </c>
      <c r="BP7" s="650"/>
      <c r="BQ7" s="650"/>
      <c r="BR7" s="650"/>
      <c r="BS7" s="651">
        <v>10717</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2646352</v>
      </c>
      <c r="CS7" s="648"/>
      <c r="CT7" s="648"/>
      <c r="CU7" s="648"/>
      <c r="CV7" s="648"/>
      <c r="CW7" s="648"/>
      <c r="CX7" s="648"/>
      <c r="CY7" s="649"/>
      <c r="CZ7" s="650">
        <v>32.200000000000003</v>
      </c>
      <c r="DA7" s="650"/>
      <c r="DB7" s="650"/>
      <c r="DC7" s="650"/>
      <c r="DD7" s="656">
        <v>887923</v>
      </c>
      <c r="DE7" s="648"/>
      <c r="DF7" s="648"/>
      <c r="DG7" s="648"/>
      <c r="DH7" s="648"/>
      <c r="DI7" s="648"/>
      <c r="DJ7" s="648"/>
      <c r="DK7" s="648"/>
      <c r="DL7" s="648"/>
      <c r="DM7" s="648"/>
      <c r="DN7" s="648"/>
      <c r="DO7" s="648"/>
      <c r="DP7" s="649"/>
      <c r="DQ7" s="656">
        <v>802279</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1720</v>
      </c>
      <c r="S8" s="648"/>
      <c r="T8" s="648"/>
      <c r="U8" s="648"/>
      <c r="V8" s="648"/>
      <c r="W8" s="648"/>
      <c r="X8" s="648"/>
      <c r="Y8" s="649"/>
      <c r="Z8" s="650">
        <v>0</v>
      </c>
      <c r="AA8" s="650"/>
      <c r="AB8" s="650"/>
      <c r="AC8" s="650"/>
      <c r="AD8" s="651">
        <v>1720</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13040</v>
      </c>
      <c r="BH8" s="648"/>
      <c r="BI8" s="648"/>
      <c r="BJ8" s="648"/>
      <c r="BK8" s="648"/>
      <c r="BL8" s="648"/>
      <c r="BM8" s="648"/>
      <c r="BN8" s="649"/>
      <c r="BO8" s="650">
        <v>1.6</v>
      </c>
      <c r="BP8" s="650"/>
      <c r="BQ8" s="650"/>
      <c r="BR8" s="650"/>
      <c r="BS8" s="656" t="s">
        <v>241</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1233026</v>
      </c>
      <c r="CS8" s="648"/>
      <c r="CT8" s="648"/>
      <c r="CU8" s="648"/>
      <c r="CV8" s="648"/>
      <c r="CW8" s="648"/>
      <c r="CX8" s="648"/>
      <c r="CY8" s="649"/>
      <c r="CZ8" s="650">
        <v>15</v>
      </c>
      <c r="DA8" s="650"/>
      <c r="DB8" s="650"/>
      <c r="DC8" s="650"/>
      <c r="DD8" s="656" t="s">
        <v>137</v>
      </c>
      <c r="DE8" s="648"/>
      <c r="DF8" s="648"/>
      <c r="DG8" s="648"/>
      <c r="DH8" s="648"/>
      <c r="DI8" s="648"/>
      <c r="DJ8" s="648"/>
      <c r="DK8" s="648"/>
      <c r="DL8" s="648"/>
      <c r="DM8" s="648"/>
      <c r="DN8" s="648"/>
      <c r="DO8" s="648"/>
      <c r="DP8" s="649"/>
      <c r="DQ8" s="656">
        <v>617098</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2085</v>
      </c>
      <c r="S9" s="648"/>
      <c r="T9" s="648"/>
      <c r="U9" s="648"/>
      <c r="V9" s="648"/>
      <c r="W9" s="648"/>
      <c r="X9" s="648"/>
      <c r="Y9" s="649"/>
      <c r="Z9" s="650">
        <v>0</v>
      </c>
      <c r="AA9" s="650"/>
      <c r="AB9" s="650"/>
      <c r="AC9" s="650"/>
      <c r="AD9" s="651">
        <v>2085</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324366</v>
      </c>
      <c r="BH9" s="648"/>
      <c r="BI9" s="648"/>
      <c r="BJ9" s="648"/>
      <c r="BK9" s="648"/>
      <c r="BL9" s="648"/>
      <c r="BM9" s="648"/>
      <c r="BN9" s="649"/>
      <c r="BO9" s="650">
        <v>40.4</v>
      </c>
      <c r="BP9" s="650"/>
      <c r="BQ9" s="650"/>
      <c r="BR9" s="650"/>
      <c r="BS9" s="656" t="s">
        <v>241</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1060362</v>
      </c>
      <c r="CS9" s="648"/>
      <c r="CT9" s="648"/>
      <c r="CU9" s="648"/>
      <c r="CV9" s="648"/>
      <c r="CW9" s="648"/>
      <c r="CX9" s="648"/>
      <c r="CY9" s="649"/>
      <c r="CZ9" s="650">
        <v>12.9</v>
      </c>
      <c r="DA9" s="650"/>
      <c r="DB9" s="650"/>
      <c r="DC9" s="650"/>
      <c r="DD9" s="656">
        <v>28342</v>
      </c>
      <c r="DE9" s="648"/>
      <c r="DF9" s="648"/>
      <c r="DG9" s="648"/>
      <c r="DH9" s="648"/>
      <c r="DI9" s="648"/>
      <c r="DJ9" s="648"/>
      <c r="DK9" s="648"/>
      <c r="DL9" s="648"/>
      <c r="DM9" s="648"/>
      <c r="DN9" s="648"/>
      <c r="DO9" s="648"/>
      <c r="DP9" s="649"/>
      <c r="DQ9" s="656">
        <v>646325</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241</v>
      </c>
      <c r="AA10" s="650"/>
      <c r="AB10" s="650"/>
      <c r="AC10" s="650"/>
      <c r="AD10" s="651" t="s">
        <v>241</v>
      </c>
      <c r="AE10" s="651"/>
      <c r="AF10" s="651"/>
      <c r="AG10" s="651"/>
      <c r="AH10" s="651"/>
      <c r="AI10" s="651"/>
      <c r="AJ10" s="651"/>
      <c r="AK10" s="651"/>
      <c r="AL10" s="652" t="s">
        <v>137</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22378</v>
      </c>
      <c r="BH10" s="648"/>
      <c r="BI10" s="648"/>
      <c r="BJ10" s="648"/>
      <c r="BK10" s="648"/>
      <c r="BL10" s="648"/>
      <c r="BM10" s="648"/>
      <c r="BN10" s="649"/>
      <c r="BO10" s="650">
        <v>2.8</v>
      </c>
      <c r="BP10" s="650"/>
      <c r="BQ10" s="650"/>
      <c r="BR10" s="650"/>
      <c r="BS10" s="656">
        <v>3762</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137</v>
      </c>
      <c r="CS10" s="648"/>
      <c r="CT10" s="648"/>
      <c r="CU10" s="648"/>
      <c r="CV10" s="648"/>
      <c r="CW10" s="648"/>
      <c r="CX10" s="648"/>
      <c r="CY10" s="649"/>
      <c r="CZ10" s="650" t="s">
        <v>241</v>
      </c>
      <c r="DA10" s="650"/>
      <c r="DB10" s="650"/>
      <c r="DC10" s="650"/>
      <c r="DD10" s="656" t="s">
        <v>241</v>
      </c>
      <c r="DE10" s="648"/>
      <c r="DF10" s="648"/>
      <c r="DG10" s="648"/>
      <c r="DH10" s="648"/>
      <c r="DI10" s="648"/>
      <c r="DJ10" s="648"/>
      <c r="DK10" s="648"/>
      <c r="DL10" s="648"/>
      <c r="DM10" s="648"/>
      <c r="DN10" s="648"/>
      <c r="DO10" s="648"/>
      <c r="DP10" s="649"/>
      <c r="DQ10" s="656" t="s">
        <v>137</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173138</v>
      </c>
      <c r="S11" s="648"/>
      <c r="T11" s="648"/>
      <c r="U11" s="648"/>
      <c r="V11" s="648"/>
      <c r="W11" s="648"/>
      <c r="X11" s="648"/>
      <c r="Y11" s="649"/>
      <c r="Z11" s="652">
        <v>2.1</v>
      </c>
      <c r="AA11" s="653"/>
      <c r="AB11" s="653"/>
      <c r="AC11" s="665"/>
      <c r="AD11" s="656">
        <v>173138</v>
      </c>
      <c r="AE11" s="648"/>
      <c r="AF11" s="648"/>
      <c r="AG11" s="648"/>
      <c r="AH11" s="648"/>
      <c r="AI11" s="648"/>
      <c r="AJ11" s="648"/>
      <c r="AK11" s="649"/>
      <c r="AL11" s="652">
        <v>5.5</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29497</v>
      </c>
      <c r="BH11" s="648"/>
      <c r="BI11" s="648"/>
      <c r="BJ11" s="648"/>
      <c r="BK11" s="648"/>
      <c r="BL11" s="648"/>
      <c r="BM11" s="648"/>
      <c r="BN11" s="649"/>
      <c r="BO11" s="650">
        <v>3.7</v>
      </c>
      <c r="BP11" s="650"/>
      <c r="BQ11" s="650"/>
      <c r="BR11" s="650"/>
      <c r="BS11" s="656">
        <v>6955</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856086</v>
      </c>
      <c r="CS11" s="648"/>
      <c r="CT11" s="648"/>
      <c r="CU11" s="648"/>
      <c r="CV11" s="648"/>
      <c r="CW11" s="648"/>
      <c r="CX11" s="648"/>
      <c r="CY11" s="649"/>
      <c r="CZ11" s="650">
        <v>10.4</v>
      </c>
      <c r="DA11" s="650"/>
      <c r="DB11" s="650"/>
      <c r="DC11" s="650"/>
      <c r="DD11" s="656">
        <v>393426</v>
      </c>
      <c r="DE11" s="648"/>
      <c r="DF11" s="648"/>
      <c r="DG11" s="648"/>
      <c r="DH11" s="648"/>
      <c r="DI11" s="648"/>
      <c r="DJ11" s="648"/>
      <c r="DK11" s="648"/>
      <c r="DL11" s="648"/>
      <c r="DM11" s="648"/>
      <c r="DN11" s="648"/>
      <c r="DO11" s="648"/>
      <c r="DP11" s="649"/>
      <c r="DQ11" s="656">
        <v>279036</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v>4683</v>
      </c>
      <c r="S12" s="648"/>
      <c r="T12" s="648"/>
      <c r="U12" s="648"/>
      <c r="V12" s="648"/>
      <c r="W12" s="648"/>
      <c r="X12" s="648"/>
      <c r="Y12" s="649"/>
      <c r="Z12" s="650">
        <v>0.1</v>
      </c>
      <c r="AA12" s="650"/>
      <c r="AB12" s="650"/>
      <c r="AC12" s="650"/>
      <c r="AD12" s="651">
        <v>4683</v>
      </c>
      <c r="AE12" s="651"/>
      <c r="AF12" s="651"/>
      <c r="AG12" s="651"/>
      <c r="AH12" s="651"/>
      <c r="AI12" s="651"/>
      <c r="AJ12" s="651"/>
      <c r="AK12" s="651"/>
      <c r="AL12" s="652">
        <v>0.1</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318381</v>
      </c>
      <c r="BH12" s="648"/>
      <c r="BI12" s="648"/>
      <c r="BJ12" s="648"/>
      <c r="BK12" s="648"/>
      <c r="BL12" s="648"/>
      <c r="BM12" s="648"/>
      <c r="BN12" s="649"/>
      <c r="BO12" s="650">
        <v>39.6</v>
      </c>
      <c r="BP12" s="650"/>
      <c r="BQ12" s="650"/>
      <c r="BR12" s="650"/>
      <c r="BS12" s="656">
        <v>537</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178682</v>
      </c>
      <c r="CS12" s="648"/>
      <c r="CT12" s="648"/>
      <c r="CU12" s="648"/>
      <c r="CV12" s="648"/>
      <c r="CW12" s="648"/>
      <c r="CX12" s="648"/>
      <c r="CY12" s="649"/>
      <c r="CZ12" s="650">
        <v>2.2000000000000002</v>
      </c>
      <c r="DA12" s="650"/>
      <c r="DB12" s="650"/>
      <c r="DC12" s="650"/>
      <c r="DD12" s="656">
        <v>40338</v>
      </c>
      <c r="DE12" s="648"/>
      <c r="DF12" s="648"/>
      <c r="DG12" s="648"/>
      <c r="DH12" s="648"/>
      <c r="DI12" s="648"/>
      <c r="DJ12" s="648"/>
      <c r="DK12" s="648"/>
      <c r="DL12" s="648"/>
      <c r="DM12" s="648"/>
      <c r="DN12" s="648"/>
      <c r="DO12" s="648"/>
      <c r="DP12" s="649"/>
      <c r="DQ12" s="656">
        <v>72994</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241</v>
      </c>
      <c r="S13" s="648"/>
      <c r="T13" s="648"/>
      <c r="U13" s="648"/>
      <c r="V13" s="648"/>
      <c r="W13" s="648"/>
      <c r="X13" s="648"/>
      <c r="Y13" s="649"/>
      <c r="Z13" s="650" t="s">
        <v>137</v>
      </c>
      <c r="AA13" s="650"/>
      <c r="AB13" s="650"/>
      <c r="AC13" s="650"/>
      <c r="AD13" s="651" t="s">
        <v>241</v>
      </c>
      <c r="AE13" s="651"/>
      <c r="AF13" s="651"/>
      <c r="AG13" s="651"/>
      <c r="AH13" s="651"/>
      <c r="AI13" s="651"/>
      <c r="AJ13" s="651"/>
      <c r="AK13" s="651"/>
      <c r="AL13" s="652" t="s">
        <v>241</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315698</v>
      </c>
      <c r="BH13" s="648"/>
      <c r="BI13" s="648"/>
      <c r="BJ13" s="648"/>
      <c r="BK13" s="648"/>
      <c r="BL13" s="648"/>
      <c r="BM13" s="648"/>
      <c r="BN13" s="649"/>
      <c r="BO13" s="650">
        <v>39.299999999999997</v>
      </c>
      <c r="BP13" s="650"/>
      <c r="BQ13" s="650"/>
      <c r="BR13" s="650"/>
      <c r="BS13" s="656">
        <v>537</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664678</v>
      </c>
      <c r="CS13" s="648"/>
      <c r="CT13" s="648"/>
      <c r="CU13" s="648"/>
      <c r="CV13" s="648"/>
      <c r="CW13" s="648"/>
      <c r="CX13" s="648"/>
      <c r="CY13" s="649"/>
      <c r="CZ13" s="650">
        <v>8.1</v>
      </c>
      <c r="DA13" s="650"/>
      <c r="DB13" s="650"/>
      <c r="DC13" s="650"/>
      <c r="DD13" s="656">
        <v>246775</v>
      </c>
      <c r="DE13" s="648"/>
      <c r="DF13" s="648"/>
      <c r="DG13" s="648"/>
      <c r="DH13" s="648"/>
      <c r="DI13" s="648"/>
      <c r="DJ13" s="648"/>
      <c r="DK13" s="648"/>
      <c r="DL13" s="648"/>
      <c r="DM13" s="648"/>
      <c r="DN13" s="648"/>
      <c r="DO13" s="648"/>
      <c r="DP13" s="649"/>
      <c r="DQ13" s="656">
        <v>472676</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241</v>
      </c>
      <c r="AA14" s="650"/>
      <c r="AB14" s="650"/>
      <c r="AC14" s="650"/>
      <c r="AD14" s="651" t="s">
        <v>241</v>
      </c>
      <c r="AE14" s="651"/>
      <c r="AF14" s="651"/>
      <c r="AG14" s="651"/>
      <c r="AH14" s="651"/>
      <c r="AI14" s="651"/>
      <c r="AJ14" s="651"/>
      <c r="AK14" s="651"/>
      <c r="AL14" s="652" t="s">
        <v>241</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25832</v>
      </c>
      <c r="BH14" s="648"/>
      <c r="BI14" s="648"/>
      <c r="BJ14" s="648"/>
      <c r="BK14" s="648"/>
      <c r="BL14" s="648"/>
      <c r="BM14" s="648"/>
      <c r="BN14" s="649"/>
      <c r="BO14" s="650">
        <v>3.2</v>
      </c>
      <c r="BP14" s="650"/>
      <c r="BQ14" s="650"/>
      <c r="BR14" s="650"/>
      <c r="BS14" s="656" t="s">
        <v>241</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318493</v>
      </c>
      <c r="CS14" s="648"/>
      <c r="CT14" s="648"/>
      <c r="CU14" s="648"/>
      <c r="CV14" s="648"/>
      <c r="CW14" s="648"/>
      <c r="CX14" s="648"/>
      <c r="CY14" s="649"/>
      <c r="CZ14" s="650">
        <v>3.9</v>
      </c>
      <c r="DA14" s="650"/>
      <c r="DB14" s="650"/>
      <c r="DC14" s="650"/>
      <c r="DD14" s="656" t="s">
        <v>137</v>
      </c>
      <c r="DE14" s="648"/>
      <c r="DF14" s="648"/>
      <c r="DG14" s="648"/>
      <c r="DH14" s="648"/>
      <c r="DI14" s="648"/>
      <c r="DJ14" s="648"/>
      <c r="DK14" s="648"/>
      <c r="DL14" s="648"/>
      <c r="DM14" s="648"/>
      <c r="DN14" s="648"/>
      <c r="DO14" s="648"/>
      <c r="DP14" s="649"/>
      <c r="DQ14" s="656">
        <v>275793</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137</v>
      </c>
      <c r="S15" s="648"/>
      <c r="T15" s="648"/>
      <c r="U15" s="648"/>
      <c r="V15" s="648"/>
      <c r="W15" s="648"/>
      <c r="X15" s="648"/>
      <c r="Y15" s="649"/>
      <c r="Z15" s="650" t="s">
        <v>137</v>
      </c>
      <c r="AA15" s="650"/>
      <c r="AB15" s="650"/>
      <c r="AC15" s="650"/>
      <c r="AD15" s="651" t="s">
        <v>241</v>
      </c>
      <c r="AE15" s="651"/>
      <c r="AF15" s="651"/>
      <c r="AG15" s="651"/>
      <c r="AH15" s="651"/>
      <c r="AI15" s="651"/>
      <c r="AJ15" s="651"/>
      <c r="AK15" s="651"/>
      <c r="AL15" s="652" t="s">
        <v>241</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56465</v>
      </c>
      <c r="BH15" s="648"/>
      <c r="BI15" s="648"/>
      <c r="BJ15" s="648"/>
      <c r="BK15" s="648"/>
      <c r="BL15" s="648"/>
      <c r="BM15" s="648"/>
      <c r="BN15" s="649"/>
      <c r="BO15" s="650">
        <v>7</v>
      </c>
      <c r="BP15" s="650"/>
      <c r="BQ15" s="650"/>
      <c r="BR15" s="650"/>
      <c r="BS15" s="656" t="s">
        <v>137</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614098</v>
      </c>
      <c r="CS15" s="648"/>
      <c r="CT15" s="648"/>
      <c r="CU15" s="648"/>
      <c r="CV15" s="648"/>
      <c r="CW15" s="648"/>
      <c r="CX15" s="648"/>
      <c r="CY15" s="649"/>
      <c r="CZ15" s="650">
        <v>7.5</v>
      </c>
      <c r="DA15" s="650"/>
      <c r="DB15" s="650"/>
      <c r="DC15" s="650"/>
      <c r="DD15" s="656">
        <v>171146</v>
      </c>
      <c r="DE15" s="648"/>
      <c r="DF15" s="648"/>
      <c r="DG15" s="648"/>
      <c r="DH15" s="648"/>
      <c r="DI15" s="648"/>
      <c r="DJ15" s="648"/>
      <c r="DK15" s="648"/>
      <c r="DL15" s="648"/>
      <c r="DM15" s="648"/>
      <c r="DN15" s="648"/>
      <c r="DO15" s="648"/>
      <c r="DP15" s="649"/>
      <c r="DQ15" s="656">
        <v>441242</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6035</v>
      </c>
      <c r="S16" s="648"/>
      <c r="T16" s="648"/>
      <c r="U16" s="648"/>
      <c r="V16" s="648"/>
      <c r="W16" s="648"/>
      <c r="X16" s="648"/>
      <c r="Y16" s="649"/>
      <c r="Z16" s="650">
        <v>0.1</v>
      </c>
      <c r="AA16" s="650"/>
      <c r="AB16" s="650"/>
      <c r="AC16" s="650"/>
      <c r="AD16" s="651">
        <v>6035</v>
      </c>
      <c r="AE16" s="651"/>
      <c r="AF16" s="651"/>
      <c r="AG16" s="651"/>
      <c r="AH16" s="651"/>
      <c r="AI16" s="651"/>
      <c r="AJ16" s="651"/>
      <c r="AK16" s="651"/>
      <c r="AL16" s="652">
        <v>0.2</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241</v>
      </c>
      <c r="BH16" s="648"/>
      <c r="BI16" s="648"/>
      <c r="BJ16" s="648"/>
      <c r="BK16" s="648"/>
      <c r="BL16" s="648"/>
      <c r="BM16" s="648"/>
      <c r="BN16" s="649"/>
      <c r="BO16" s="650" t="s">
        <v>241</v>
      </c>
      <c r="BP16" s="650"/>
      <c r="BQ16" s="650"/>
      <c r="BR16" s="650"/>
      <c r="BS16" s="656" t="s">
        <v>137</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241</v>
      </c>
      <c r="CS16" s="648"/>
      <c r="CT16" s="648"/>
      <c r="CU16" s="648"/>
      <c r="CV16" s="648"/>
      <c r="CW16" s="648"/>
      <c r="CX16" s="648"/>
      <c r="CY16" s="649"/>
      <c r="CZ16" s="650" t="s">
        <v>241</v>
      </c>
      <c r="DA16" s="650"/>
      <c r="DB16" s="650"/>
      <c r="DC16" s="650"/>
      <c r="DD16" s="656" t="s">
        <v>137</v>
      </c>
      <c r="DE16" s="648"/>
      <c r="DF16" s="648"/>
      <c r="DG16" s="648"/>
      <c r="DH16" s="648"/>
      <c r="DI16" s="648"/>
      <c r="DJ16" s="648"/>
      <c r="DK16" s="648"/>
      <c r="DL16" s="648"/>
      <c r="DM16" s="648"/>
      <c r="DN16" s="648"/>
      <c r="DO16" s="648"/>
      <c r="DP16" s="649"/>
      <c r="DQ16" s="656" t="s">
        <v>241</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3469</v>
      </c>
      <c r="S17" s="648"/>
      <c r="T17" s="648"/>
      <c r="U17" s="648"/>
      <c r="V17" s="648"/>
      <c r="W17" s="648"/>
      <c r="X17" s="648"/>
      <c r="Y17" s="649"/>
      <c r="Z17" s="650">
        <v>0</v>
      </c>
      <c r="AA17" s="650"/>
      <c r="AB17" s="650"/>
      <c r="AC17" s="650"/>
      <c r="AD17" s="651">
        <v>3469</v>
      </c>
      <c r="AE17" s="651"/>
      <c r="AF17" s="651"/>
      <c r="AG17" s="651"/>
      <c r="AH17" s="651"/>
      <c r="AI17" s="651"/>
      <c r="AJ17" s="651"/>
      <c r="AK17" s="651"/>
      <c r="AL17" s="652">
        <v>0.1</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137</v>
      </c>
      <c r="BP17" s="650"/>
      <c r="BQ17" s="650"/>
      <c r="BR17" s="650"/>
      <c r="BS17" s="656" t="s">
        <v>137</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574369</v>
      </c>
      <c r="CS17" s="648"/>
      <c r="CT17" s="648"/>
      <c r="CU17" s="648"/>
      <c r="CV17" s="648"/>
      <c r="CW17" s="648"/>
      <c r="CX17" s="648"/>
      <c r="CY17" s="649"/>
      <c r="CZ17" s="650">
        <v>7</v>
      </c>
      <c r="DA17" s="650"/>
      <c r="DB17" s="650"/>
      <c r="DC17" s="650"/>
      <c r="DD17" s="656" t="s">
        <v>241</v>
      </c>
      <c r="DE17" s="648"/>
      <c r="DF17" s="648"/>
      <c r="DG17" s="648"/>
      <c r="DH17" s="648"/>
      <c r="DI17" s="648"/>
      <c r="DJ17" s="648"/>
      <c r="DK17" s="648"/>
      <c r="DL17" s="648"/>
      <c r="DM17" s="648"/>
      <c r="DN17" s="648"/>
      <c r="DO17" s="648"/>
      <c r="DP17" s="649"/>
      <c r="DQ17" s="656">
        <v>469363</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5726</v>
      </c>
      <c r="S18" s="648"/>
      <c r="T18" s="648"/>
      <c r="U18" s="648"/>
      <c r="V18" s="648"/>
      <c r="W18" s="648"/>
      <c r="X18" s="648"/>
      <c r="Y18" s="649"/>
      <c r="Z18" s="650">
        <v>0.1</v>
      </c>
      <c r="AA18" s="650"/>
      <c r="AB18" s="650"/>
      <c r="AC18" s="650"/>
      <c r="AD18" s="651">
        <v>5726</v>
      </c>
      <c r="AE18" s="651"/>
      <c r="AF18" s="651"/>
      <c r="AG18" s="651"/>
      <c r="AH18" s="651"/>
      <c r="AI18" s="651"/>
      <c r="AJ18" s="651"/>
      <c r="AK18" s="651"/>
      <c r="AL18" s="652">
        <v>0.2</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241</v>
      </c>
      <c r="BP18" s="650"/>
      <c r="BQ18" s="650"/>
      <c r="BR18" s="650"/>
      <c r="BS18" s="656" t="s">
        <v>137</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137</v>
      </c>
      <c r="DA18" s="650"/>
      <c r="DB18" s="650"/>
      <c r="DC18" s="650"/>
      <c r="DD18" s="656" t="s">
        <v>137</v>
      </c>
      <c r="DE18" s="648"/>
      <c r="DF18" s="648"/>
      <c r="DG18" s="648"/>
      <c r="DH18" s="648"/>
      <c r="DI18" s="648"/>
      <c r="DJ18" s="648"/>
      <c r="DK18" s="648"/>
      <c r="DL18" s="648"/>
      <c r="DM18" s="648"/>
      <c r="DN18" s="648"/>
      <c r="DO18" s="648"/>
      <c r="DP18" s="649"/>
      <c r="DQ18" s="656" t="s">
        <v>137</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2774</v>
      </c>
      <c r="S19" s="648"/>
      <c r="T19" s="648"/>
      <c r="U19" s="648"/>
      <c r="V19" s="648"/>
      <c r="W19" s="648"/>
      <c r="X19" s="648"/>
      <c r="Y19" s="649"/>
      <c r="Z19" s="650">
        <v>0</v>
      </c>
      <c r="AA19" s="650"/>
      <c r="AB19" s="650"/>
      <c r="AC19" s="650"/>
      <c r="AD19" s="651">
        <v>2774</v>
      </c>
      <c r="AE19" s="651"/>
      <c r="AF19" s="651"/>
      <c r="AG19" s="651"/>
      <c r="AH19" s="651"/>
      <c r="AI19" s="651"/>
      <c r="AJ19" s="651"/>
      <c r="AK19" s="651"/>
      <c r="AL19" s="652">
        <v>0.1</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v>13309</v>
      </c>
      <c r="BH19" s="648"/>
      <c r="BI19" s="648"/>
      <c r="BJ19" s="648"/>
      <c r="BK19" s="648"/>
      <c r="BL19" s="648"/>
      <c r="BM19" s="648"/>
      <c r="BN19" s="649"/>
      <c r="BO19" s="650">
        <v>1.7</v>
      </c>
      <c r="BP19" s="650"/>
      <c r="BQ19" s="650"/>
      <c r="BR19" s="650"/>
      <c r="BS19" s="656" t="s">
        <v>137</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137</v>
      </c>
      <c r="CS19" s="648"/>
      <c r="CT19" s="648"/>
      <c r="CU19" s="648"/>
      <c r="CV19" s="648"/>
      <c r="CW19" s="648"/>
      <c r="CX19" s="648"/>
      <c r="CY19" s="649"/>
      <c r="CZ19" s="650" t="s">
        <v>241</v>
      </c>
      <c r="DA19" s="650"/>
      <c r="DB19" s="650"/>
      <c r="DC19" s="650"/>
      <c r="DD19" s="656" t="s">
        <v>241</v>
      </c>
      <c r="DE19" s="648"/>
      <c r="DF19" s="648"/>
      <c r="DG19" s="648"/>
      <c r="DH19" s="648"/>
      <c r="DI19" s="648"/>
      <c r="DJ19" s="648"/>
      <c r="DK19" s="648"/>
      <c r="DL19" s="648"/>
      <c r="DM19" s="648"/>
      <c r="DN19" s="648"/>
      <c r="DO19" s="648"/>
      <c r="DP19" s="649"/>
      <c r="DQ19" s="656" t="s">
        <v>137</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2273</v>
      </c>
      <c r="S20" s="648"/>
      <c r="T20" s="648"/>
      <c r="U20" s="648"/>
      <c r="V20" s="648"/>
      <c r="W20" s="648"/>
      <c r="X20" s="648"/>
      <c r="Y20" s="649"/>
      <c r="Z20" s="650">
        <v>0</v>
      </c>
      <c r="AA20" s="650"/>
      <c r="AB20" s="650"/>
      <c r="AC20" s="650"/>
      <c r="AD20" s="651">
        <v>2273</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v>13309</v>
      </c>
      <c r="BH20" s="648"/>
      <c r="BI20" s="648"/>
      <c r="BJ20" s="648"/>
      <c r="BK20" s="648"/>
      <c r="BL20" s="648"/>
      <c r="BM20" s="648"/>
      <c r="BN20" s="649"/>
      <c r="BO20" s="650">
        <v>1.7</v>
      </c>
      <c r="BP20" s="650"/>
      <c r="BQ20" s="650"/>
      <c r="BR20" s="650"/>
      <c r="BS20" s="656" t="s">
        <v>241</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8218479</v>
      </c>
      <c r="CS20" s="648"/>
      <c r="CT20" s="648"/>
      <c r="CU20" s="648"/>
      <c r="CV20" s="648"/>
      <c r="CW20" s="648"/>
      <c r="CX20" s="648"/>
      <c r="CY20" s="649"/>
      <c r="CZ20" s="650">
        <v>100</v>
      </c>
      <c r="DA20" s="650"/>
      <c r="DB20" s="650"/>
      <c r="DC20" s="650"/>
      <c r="DD20" s="656">
        <v>1767950</v>
      </c>
      <c r="DE20" s="648"/>
      <c r="DF20" s="648"/>
      <c r="DG20" s="648"/>
      <c r="DH20" s="648"/>
      <c r="DI20" s="648"/>
      <c r="DJ20" s="648"/>
      <c r="DK20" s="648"/>
      <c r="DL20" s="648"/>
      <c r="DM20" s="648"/>
      <c r="DN20" s="648"/>
      <c r="DO20" s="648"/>
      <c r="DP20" s="649"/>
      <c r="DQ20" s="656">
        <v>4149139</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679</v>
      </c>
      <c r="S21" s="648"/>
      <c r="T21" s="648"/>
      <c r="U21" s="648"/>
      <c r="V21" s="648"/>
      <c r="W21" s="648"/>
      <c r="X21" s="648"/>
      <c r="Y21" s="649"/>
      <c r="Z21" s="650">
        <v>0</v>
      </c>
      <c r="AA21" s="650"/>
      <c r="AB21" s="650"/>
      <c r="AC21" s="650"/>
      <c r="AD21" s="651">
        <v>679</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v>13309</v>
      </c>
      <c r="BH21" s="648"/>
      <c r="BI21" s="648"/>
      <c r="BJ21" s="648"/>
      <c r="BK21" s="648"/>
      <c r="BL21" s="648"/>
      <c r="BM21" s="648"/>
      <c r="BN21" s="649"/>
      <c r="BO21" s="650">
        <v>1.7</v>
      </c>
      <c r="BP21" s="650"/>
      <c r="BQ21" s="650"/>
      <c r="BR21" s="650"/>
      <c r="BS21" s="656" t="s">
        <v>137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2436617</v>
      </c>
      <c r="S22" s="648"/>
      <c r="T22" s="648"/>
      <c r="U22" s="648"/>
      <c r="V22" s="648"/>
      <c r="W22" s="648"/>
      <c r="X22" s="648"/>
      <c r="Y22" s="649"/>
      <c r="Z22" s="650">
        <v>29.1</v>
      </c>
      <c r="AA22" s="650"/>
      <c r="AB22" s="650"/>
      <c r="AC22" s="650"/>
      <c r="AD22" s="651">
        <v>2077583</v>
      </c>
      <c r="AE22" s="651"/>
      <c r="AF22" s="651"/>
      <c r="AG22" s="651"/>
      <c r="AH22" s="651"/>
      <c r="AI22" s="651"/>
      <c r="AJ22" s="651"/>
      <c r="AK22" s="651"/>
      <c r="AL22" s="652">
        <v>65.400000000000006</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241</v>
      </c>
      <c r="BP22" s="650"/>
      <c r="BQ22" s="650"/>
      <c r="BR22" s="650"/>
      <c r="BS22" s="656" t="s">
        <v>137</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2077583</v>
      </c>
      <c r="S23" s="648"/>
      <c r="T23" s="648"/>
      <c r="U23" s="648"/>
      <c r="V23" s="648"/>
      <c r="W23" s="648"/>
      <c r="X23" s="648"/>
      <c r="Y23" s="649"/>
      <c r="Z23" s="650">
        <v>24.8</v>
      </c>
      <c r="AA23" s="650"/>
      <c r="AB23" s="650"/>
      <c r="AC23" s="650"/>
      <c r="AD23" s="651">
        <v>2077583</v>
      </c>
      <c r="AE23" s="651"/>
      <c r="AF23" s="651"/>
      <c r="AG23" s="651"/>
      <c r="AH23" s="651"/>
      <c r="AI23" s="651"/>
      <c r="AJ23" s="651"/>
      <c r="AK23" s="651"/>
      <c r="AL23" s="652">
        <v>65.400000000000006</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241</v>
      </c>
      <c r="BH23" s="648"/>
      <c r="BI23" s="648"/>
      <c r="BJ23" s="648"/>
      <c r="BK23" s="648"/>
      <c r="BL23" s="648"/>
      <c r="BM23" s="648"/>
      <c r="BN23" s="649"/>
      <c r="BO23" s="650" t="s">
        <v>241</v>
      </c>
      <c r="BP23" s="650"/>
      <c r="BQ23" s="650"/>
      <c r="BR23" s="650"/>
      <c r="BS23" s="656" t="s">
        <v>137</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359021</v>
      </c>
      <c r="S24" s="648"/>
      <c r="T24" s="648"/>
      <c r="U24" s="648"/>
      <c r="V24" s="648"/>
      <c r="W24" s="648"/>
      <c r="X24" s="648"/>
      <c r="Y24" s="649"/>
      <c r="Z24" s="650">
        <v>4.3</v>
      </c>
      <c r="AA24" s="650"/>
      <c r="AB24" s="650"/>
      <c r="AC24" s="650"/>
      <c r="AD24" s="651" t="s">
        <v>137</v>
      </c>
      <c r="AE24" s="651"/>
      <c r="AF24" s="651"/>
      <c r="AG24" s="651"/>
      <c r="AH24" s="651"/>
      <c r="AI24" s="651"/>
      <c r="AJ24" s="651"/>
      <c r="AK24" s="651"/>
      <c r="AL24" s="652" t="s">
        <v>137</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137</v>
      </c>
      <c r="BP24" s="650"/>
      <c r="BQ24" s="650"/>
      <c r="BR24" s="650"/>
      <c r="BS24" s="656" t="s">
        <v>241</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2129050</v>
      </c>
      <c r="CS24" s="637"/>
      <c r="CT24" s="637"/>
      <c r="CU24" s="637"/>
      <c r="CV24" s="637"/>
      <c r="CW24" s="637"/>
      <c r="CX24" s="637"/>
      <c r="CY24" s="638"/>
      <c r="CZ24" s="641">
        <v>25.9</v>
      </c>
      <c r="DA24" s="642"/>
      <c r="DB24" s="642"/>
      <c r="DC24" s="661"/>
      <c r="DD24" s="685">
        <v>1468727</v>
      </c>
      <c r="DE24" s="637"/>
      <c r="DF24" s="637"/>
      <c r="DG24" s="637"/>
      <c r="DH24" s="637"/>
      <c r="DI24" s="637"/>
      <c r="DJ24" s="637"/>
      <c r="DK24" s="638"/>
      <c r="DL24" s="685">
        <v>1448999</v>
      </c>
      <c r="DM24" s="637"/>
      <c r="DN24" s="637"/>
      <c r="DO24" s="637"/>
      <c r="DP24" s="637"/>
      <c r="DQ24" s="637"/>
      <c r="DR24" s="637"/>
      <c r="DS24" s="637"/>
      <c r="DT24" s="637"/>
      <c r="DU24" s="637"/>
      <c r="DV24" s="638"/>
      <c r="DW24" s="641">
        <v>44.2</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13</v>
      </c>
      <c r="S25" s="648"/>
      <c r="T25" s="648"/>
      <c r="U25" s="648"/>
      <c r="V25" s="648"/>
      <c r="W25" s="648"/>
      <c r="X25" s="648"/>
      <c r="Y25" s="649"/>
      <c r="Z25" s="650">
        <v>0</v>
      </c>
      <c r="AA25" s="650"/>
      <c r="AB25" s="650"/>
      <c r="AC25" s="650"/>
      <c r="AD25" s="651" t="s">
        <v>241</v>
      </c>
      <c r="AE25" s="651"/>
      <c r="AF25" s="651"/>
      <c r="AG25" s="651"/>
      <c r="AH25" s="651"/>
      <c r="AI25" s="651"/>
      <c r="AJ25" s="651"/>
      <c r="AK25" s="651"/>
      <c r="AL25" s="652" t="s">
        <v>241</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137</v>
      </c>
      <c r="BH25" s="648"/>
      <c r="BI25" s="648"/>
      <c r="BJ25" s="648"/>
      <c r="BK25" s="648"/>
      <c r="BL25" s="648"/>
      <c r="BM25" s="648"/>
      <c r="BN25" s="649"/>
      <c r="BO25" s="650" t="s">
        <v>241</v>
      </c>
      <c r="BP25" s="650"/>
      <c r="BQ25" s="650"/>
      <c r="BR25" s="650"/>
      <c r="BS25" s="656" t="s">
        <v>137</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864159</v>
      </c>
      <c r="CS25" s="681"/>
      <c r="CT25" s="681"/>
      <c r="CU25" s="681"/>
      <c r="CV25" s="681"/>
      <c r="CW25" s="681"/>
      <c r="CX25" s="681"/>
      <c r="CY25" s="682"/>
      <c r="CZ25" s="652">
        <v>10.5</v>
      </c>
      <c r="DA25" s="683"/>
      <c r="DB25" s="683"/>
      <c r="DC25" s="686"/>
      <c r="DD25" s="656">
        <v>808946</v>
      </c>
      <c r="DE25" s="681"/>
      <c r="DF25" s="681"/>
      <c r="DG25" s="681"/>
      <c r="DH25" s="681"/>
      <c r="DI25" s="681"/>
      <c r="DJ25" s="681"/>
      <c r="DK25" s="682"/>
      <c r="DL25" s="656">
        <v>789745</v>
      </c>
      <c r="DM25" s="681"/>
      <c r="DN25" s="681"/>
      <c r="DO25" s="681"/>
      <c r="DP25" s="681"/>
      <c r="DQ25" s="681"/>
      <c r="DR25" s="681"/>
      <c r="DS25" s="681"/>
      <c r="DT25" s="681"/>
      <c r="DU25" s="681"/>
      <c r="DV25" s="682"/>
      <c r="DW25" s="652">
        <v>24.1</v>
      </c>
      <c r="DX25" s="683"/>
      <c r="DY25" s="683"/>
      <c r="DZ25" s="683"/>
      <c r="EA25" s="683"/>
      <c r="EB25" s="683"/>
      <c r="EC25" s="684"/>
    </row>
    <row r="26" spans="2:133" ht="11.25" customHeight="1" x14ac:dyDescent="0.15">
      <c r="B26" s="644" t="s">
        <v>297</v>
      </c>
      <c r="C26" s="645"/>
      <c r="D26" s="645"/>
      <c r="E26" s="645"/>
      <c r="F26" s="645"/>
      <c r="G26" s="645"/>
      <c r="H26" s="645"/>
      <c r="I26" s="645"/>
      <c r="J26" s="645"/>
      <c r="K26" s="645"/>
      <c r="L26" s="645"/>
      <c r="M26" s="645"/>
      <c r="N26" s="645"/>
      <c r="O26" s="645"/>
      <c r="P26" s="645"/>
      <c r="Q26" s="646"/>
      <c r="R26" s="647">
        <v>3524581</v>
      </c>
      <c r="S26" s="648"/>
      <c r="T26" s="648"/>
      <c r="U26" s="648"/>
      <c r="V26" s="648"/>
      <c r="W26" s="648"/>
      <c r="X26" s="648"/>
      <c r="Y26" s="649"/>
      <c r="Z26" s="650">
        <v>42.1</v>
      </c>
      <c r="AA26" s="650"/>
      <c r="AB26" s="650"/>
      <c r="AC26" s="650"/>
      <c r="AD26" s="651">
        <v>3165547</v>
      </c>
      <c r="AE26" s="651"/>
      <c r="AF26" s="651"/>
      <c r="AG26" s="651"/>
      <c r="AH26" s="651"/>
      <c r="AI26" s="651"/>
      <c r="AJ26" s="651"/>
      <c r="AK26" s="651"/>
      <c r="AL26" s="652">
        <v>99.7</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241</v>
      </c>
      <c r="BH26" s="648"/>
      <c r="BI26" s="648"/>
      <c r="BJ26" s="648"/>
      <c r="BK26" s="648"/>
      <c r="BL26" s="648"/>
      <c r="BM26" s="648"/>
      <c r="BN26" s="649"/>
      <c r="BO26" s="650" t="s">
        <v>137</v>
      </c>
      <c r="BP26" s="650"/>
      <c r="BQ26" s="650"/>
      <c r="BR26" s="650"/>
      <c r="BS26" s="656" t="s">
        <v>137</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535065</v>
      </c>
      <c r="CS26" s="648"/>
      <c r="CT26" s="648"/>
      <c r="CU26" s="648"/>
      <c r="CV26" s="648"/>
      <c r="CW26" s="648"/>
      <c r="CX26" s="648"/>
      <c r="CY26" s="649"/>
      <c r="CZ26" s="652">
        <v>6.5</v>
      </c>
      <c r="DA26" s="683"/>
      <c r="DB26" s="683"/>
      <c r="DC26" s="686"/>
      <c r="DD26" s="656">
        <v>479852</v>
      </c>
      <c r="DE26" s="648"/>
      <c r="DF26" s="648"/>
      <c r="DG26" s="648"/>
      <c r="DH26" s="648"/>
      <c r="DI26" s="648"/>
      <c r="DJ26" s="648"/>
      <c r="DK26" s="649"/>
      <c r="DL26" s="656" t="s">
        <v>241</v>
      </c>
      <c r="DM26" s="648"/>
      <c r="DN26" s="648"/>
      <c r="DO26" s="648"/>
      <c r="DP26" s="648"/>
      <c r="DQ26" s="648"/>
      <c r="DR26" s="648"/>
      <c r="DS26" s="648"/>
      <c r="DT26" s="648"/>
      <c r="DU26" s="648"/>
      <c r="DV26" s="649"/>
      <c r="DW26" s="652" t="s">
        <v>241</v>
      </c>
      <c r="DX26" s="683"/>
      <c r="DY26" s="683"/>
      <c r="DZ26" s="683"/>
      <c r="EA26" s="683"/>
      <c r="EB26" s="683"/>
      <c r="EC26" s="684"/>
    </row>
    <row r="27" spans="2:133" ht="11.25" customHeight="1" x14ac:dyDescent="0.15">
      <c r="B27" s="644" t="s">
        <v>300</v>
      </c>
      <c r="C27" s="645"/>
      <c r="D27" s="645"/>
      <c r="E27" s="645"/>
      <c r="F27" s="645"/>
      <c r="G27" s="645"/>
      <c r="H27" s="645"/>
      <c r="I27" s="645"/>
      <c r="J27" s="645"/>
      <c r="K27" s="645"/>
      <c r="L27" s="645"/>
      <c r="M27" s="645"/>
      <c r="N27" s="645"/>
      <c r="O27" s="645"/>
      <c r="P27" s="645"/>
      <c r="Q27" s="646"/>
      <c r="R27" s="647">
        <v>871</v>
      </c>
      <c r="S27" s="648"/>
      <c r="T27" s="648"/>
      <c r="U27" s="648"/>
      <c r="V27" s="648"/>
      <c r="W27" s="648"/>
      <c r="X27" s="648"/>
      <c r="Y27" s="649"/>
      <c r="Z27" s="650">
        <v>0</v>
      </c>
      <c r="AA27" s="650"/>
      <c r="AB27" s="650"/>
      <c r="AC27" s="650"/>
      <c r="AD27" s="651">
        <v>871</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803268</v>
      </c>
      <c r="BH27" s="648"/>
      <c r="BI27" s="648"/>
      <c r="BJ27" s="648"/>
      <c r="BK27" s="648"/>
      <c r="BL27" s="648"/>
      <c r="BM27" s="648"/>
      <c r="BN27" s="649"/>
      <c r="BO27" s="650">
        <v>100</v>
      </c>
      <c r="BP27" s="650"/>
      <c r="BQ27" s="650"/>
      <c r="BR27" s="650"/>
      <c r="BS27" s="656">
        <v>11254</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690522</v>
      </c>
      <c r="CS27" s="681"/>
      <c r="CT27" s="681"/>
      <c r="CU27" s="681"/>
      <c r="CV27" s="681"/>
      <c r="CW27" s="681"/>
      <c r="CX27" s="681"/>
      <c r="CY27" s="682"/>
      <c r="CZ27" s="652">
        <v>8.4</v>
      </c>
      <c r="DA27" s="683"/>
      <c r="DB27" s="683"/>
      <c r="DC27" s="686"/>
      <c r="DD27" s="656">
        <v>190418</v>
      </c>
      <c r="DE27" s="681"/>
      <c r="DF27" s="681"/>
      <c r="DG27" s="681"/>
      <c r="DH27" s="681"/>
      <c r="DI27" s="681"/>
      <c r="DJ27" s="681"/>
      <c r="DK27" s="682"/>
      <c r="DL27" s="656">
        <v>189891</v>
      </c>
      <c r="DM27" s="681"/>
      <c r="DN27" s="681"/>
      <c r="DO27" s="681"/>
      <c r="DP27" s="681"/>
      <c r="DQ27" s="681"/>
      <c r="DR27" s="681"/>
      <c r="DS27" s="681"/>
      <c r="DT27" s="681"/>
      <c r="DU27" s="681"/>
      <c r="DV27" s="682"/>
      <c r="DW27" s="652">
        <v>5.8</v>
      </c>
      <c r="DX27" s="683"/>
      <c r="DY27" s="683"/>
      <c r="DZ27" s="683"/>
      <c r="EA27" s="683"/>
      <c r="EB27" s="683"/>
      <c r="EC27" s="684"/>
    </row>
    <row r="28" spans="2:133" ht="11.25" customHeight="1" x14ac:dyDescent="0.15">
      <c r="B28" s="644" t="s">
        <v>303</v>
      </c>
      <c r="C28" s="645"/>
      <c r="D28" s="645"/>
      <c r="E28" s="645"/>
      <c r="F28" s="645"/>
      <c r="G28" s="645"/>
      <c r="H28" s="645"/>
      <c r="I28" s="645"/>
      <c r="J28" s="645"/>
      <c r="K28" s="645"/>
      <c r="L28" s="645"/>
      <c r="M28" s="645"/>
      <c r="N28" s="645"/>
      <c r="O28" s="645"/>
      <c r="P28" s="645"/>
      <c r="Q28" s="646"/>
      <c r="R28" s="647">
        <v>10113</v>
      </c>
      <c r="S28" s="648"/>
      <c r="T28" s="648"/>
      <c r="U28" s="648"/>
      <c r="V28" s="648"/>
      <c r="W28" s="648"/>
      <c r="X28" s="648"/>
      <c r="Y28" s="649"/>
      <c r="Z28" s="650">
        <v>0.1</v>
      </c>
      <c r="AA28" s="650"/>
      <c r="AB28" s="650"/>
      <c r="AC28" s="650"/>
      <c r="AD28" s="651" t="s">
        <v>241</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574369</v>
      </c>
      <c r="CS28" s="648"/>
      <c r="CT28" s="648"/>
      <c r="CU28" s="648"/>
      <c r="CV28" s="648"/>
      <c r="CW28" s="648"/>
      <c r="CX28" s="648"/>
      <c r="CY28" s="649"/>
      <c r="CZ28" s="652">
        <v>7</v>
      </c>
      <c r="DA28" s="683"/>
      <c r="DB28" s="683"/>
      <c r="DC28" s="686"/>
      <c r="DD28" s="656">
        <v>469363</v>
      </c>
      <c r="DE28" s="648"/>
      <c r="DF28" s="648"/>
      <c r="DG28" s="648"/>
      <c r="DH28" s="648"/>
      <c r="DI28" s="648"/>
      <c r="DJ28" s="648"/>
      <c r="DK28" s="649"/>
      <c r="DL28" s="656">
        <v>469363</v>
      </c>
      <c r="DM28" s="648"/>
      <c r="DN28" s="648"/>
      <c r="DO28" s="648"/>
      <c r="DP28" s="648"/>
      <c r="DQ28" s="648"/>
      <c r="DR28" s="648"/>
      <c r="DS28" s="648"/>
      <c r="DT28" s="648"/>
      <c r="DU28" s="648"/>
      <c r="DV28" s="649"/>
      <c r="DW28" s="652">
        <v>14.3</v>
      </c>
      <c r="DX28" s="683"/>
      <c r="DY28" s="683"/>
      <c r="DZ28" s="683"/>
      <c r="EA28" s="683"/>
      <c r="EB28" s="683"/>
      <c r="EC28" s="684"/>
    </row>
    <row r="29" spans="2:133" ht="11.25" customHeight="1" x14ac:dyDescent="0.15">
      <c r="B29" s="644" t="s">
        <v>305</v>
      </c>
      <c r="C29" s="645"/>
      <c r="D29" s="645"/>
      <c r="E29" s="645"/>
      <c r="F29" s="645"/>
      <c r="G29" s="645"/>
      <c r="H29" s="645"/>
      <c r="I29" s="645"/>
      <c r="J29" s="645"/>
      <c r="K29" s="645"/>
      <c r="L29" s="645"/>
      <c r="M29" s="645"/>
      <c r="N29" s="645"/>
      <c r="O29" s="645"/>
      <c r="P29" s="645"/>
      <c r="Q29" s="646"/>
      <c r="R29" s="647">
        <v>32147</v>
      </c>
      <c r="S29" s="648"/>
      <c r="T29" s="648"/>
      <c r="U29" s="648"/>
      <c r="V29" s="648"/>
      <c r="W29" s="648"/>
      <c r="X29" s="648"/>
      <c r="Y29" s="649"/>
      <c r="Z29" s="650">
        <v>0.4</v>
      </c>
      <c r="AA29" s="650"/>
      <c r="AB29" s="650"/>
      <c r="AC29" s="650"/>
      <c r="AD29" s="651">
        <v>2309</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306</v>
      </c>
      <c r="CE29" s="694"/>
      <c r="CF29" s="662" t="s">
        <v>307</v>
      </c>
      <c r="CG29" s="663"/>
      <c r="CH29" s="663"/>
      <c r="CI29" s="663"/>
      <c r="CJ29" s="663"/>
      <c r="CK29" s="663"/>
      <c r="CL29" s="663"/>
      <c r="CM29" s="663"/>
      <c r="CN29" s="663"/>
      <c r="CO29" s="663"/>
      <c r="CP29" s="663"/>
      <c r="CQ29" s="664"/>
      <c r="CR29" s="647">
        <v>574224</v>
      </c>
      <c r="CS29" s="681"/>
      <c r="CT29" s="681"/>
      <c r="CU29" s="681"/>
      <c r="CV29" s="681"/>
      <c r="CW29" s="681"/>
      <c r="CX29" s="681"/>
      <c r="CY29" s="682"/>
      <c r="CZ29" s="652">
        <v>7</v>
      </c>
      <c r="DA29" s="683"/>
      <c r="DB29" s="683"/>
      <c r="DC29" s="686"/>
      <c r="DD29" s="656">
        <v>469218</v>
      </c>
      <c r="DE29" s="681"/>
      <c r="DF29" s="681"/>
      <c r="DG29" s="681"/>
      <c r="DH29" s="681"/>
      <c r="DI29" s="681"/>
      <c r="DJ29" s="681"/>
      <c r="DK29" s="682"/>
      <c r="DL29" s="656">
        <v>469218</v>
      </c>
      <c r="DM29" s="681"/>
      <c r="DN29" s="681"/>
      <c r="DO29" s="681"/>
      <c r="DP29" s="681"/>
      <c r="DQ29" s="681"/>
      <c r="DR29" s="681"/>
      <c r="DS29" s="681"/>
      <c r="DT29" s="681"/>
      <c r="DU29" s="681"/>
      <c r="DV29" s="682"/>
      <c r="DW29" s="652">
        <v>14.3</v>
      </c>
      <c r="DX29" s="683"/>
      <c r="DY29" s="683"/>
      <c r="DZ29" s="683"/>
      <c r="EA29" s="683"/>
      <c r="EB29" s="683"/>
      <c r="EC29" s="684"/>
    </row>
    <row r="30" spans="2:133" ht="11.25" customHeight="1" x14ac:dyDescent="0.15">
      <c r="B30" s="644" t="s">
        <v>308</v>
      </c>
      <c r="C30" s="645"/>
      <c r="D30" s="645"/>
      <c r="E30" s="645"/>
      <c r="F30" s="645"/>
      <c r="G30" s="645"/>
      <c r="H30" s="645"/>
      <c r="I30" s="645"/>
      <c r="J30" s="645"/>
      <c r="K30" s="645"/>
      <c r="L30" s="645"/>
      <c r="M30" s="645"/>
      <c r="N30" s="645"/>
      <c r="O30" s="645"/>
      <c r="P30" s="645"/>
      <c r="Q30" s="646"/>
      <c r="R30" s="647">
        <v>4787</v>
      </c>
      <c r="S30" s="648"/>
      <c r="T30" s="648"/>
      <c r="U30" s="648"/>
      <c r="V30" s="648"/>
      <c r="W30" s="648"/>
      <c r="X30" s="648"/>
      <c r="Y30" s="649"/>
      <c r="Z30" s="650">
        <v>0.1</v>
      </c>
      <c r="AA30" s="650"/>
      <c r="AB30" s="650"/>
      <c r="AC30" s="650"/>
      <c r="AD30" s="651" t="s">
        <v>241</v>
      </c>
      <c r="AE30" s="651"/>
      <c r="AF30" s="651"/>
      <c r="AG30" s="651"/>
      <c r="AH30" s="651"/>
      <c r="AI30" s="651"/>
      <c r="AJ30" s="651"/>
      <c r="AK30" s="651"/>
      <c r="AL30" s="652" t="s">
        <v>137</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309</v>
      </c>
      <c r="BH30" s="691"/>
      <c r="BI30" s="691"/>
      <c r="BJ30" s="691"/>
      <c r="BK30" s="691"/>
      <c r="BL30" s="691"/>
      <c r="BM30" s="691"/>
      <c r="BN30" s="691"/>
      <c r="BO30" s="691"/>
      <c r="BP30" s="691"/>
      <c r="BQ30" s="692"/>
      <c r="BR30" s="626" t="s">
        <v>310</v>
      </c>
      <c r="BS30" s="691"/>
      <c r="BT30" s="691"/>
      <c r="BU30" s="691"/>
      <c r="BV30" s="691"/>
      <c r="BW30" s="691"/>
      <c r="BX30" s="691"/>
      <c r="BY30" s="691"/>
      <c r="BZ30" s="691"/>
      <c r="CA30" s="691"/>
      <c r="CB30" s="692"/>
      <c r="CD30" s="695"/>
      <c r="CE30" s="696"/>
      <c r="CF30" s="662" t="s">
        <v>311</v>
      </c>
      <c r="CG30" s="663"/>
      <c r="CH30" s="663"/>
      <c r="CI30" s="663"/>
      <c r="CJ30" s="663"/>
      <c r="CK30" s="663"/>
      <c r="CL30" s="663"/>
      <c r="CM30" s="663"/>
      <c r="CN30" s="663"/>
      <c r="CO30" s="663"/>
      <c r="CP30" s="663"/>
      <c r="CQ30" s="664"/>
      <c r="CR30" s="647">
        <v>554521</v>
      </c>
      <c r="CS30" s="648"/>
      <c r="CT30" s="648"/>
      <c r="CU30" s="648"/>
      <c r="CV30" s="648"/>
      <c r="CW30" s="648"/>
      <c r="CX30" s="648"/>
      <c r="CY30" s="649"/>
      <c r="CZ30" s="652">
        <v>6.7</v>
      </c>
      <c r="DA30" s="683"/>
      <c r="DB30" s="683"/>
      <c r="DC30" s="686"/>
      <c r="DD30" s="656">
        <v>449515</v>
      </c>
      <c r="DE30" s="648"/>
      <c r="DF30" s="648"/>
      <c r="DG30" s="648"/>
      <c r="DH30" s="648"/>
      <c r="DI30" s="648"/>
      <c r="DJ30" s="648"/>
      <c r="DK30" s="649"/>
      <c r="DL30" s="656">
        <v>449515</v>
      </c>
      <c r="DM30" s="648"/>
      <c r="DN30" s="648"/>
      <c r="DO30" s="648"/>
      <c r="DP30" s="648"/>
      <c r="DQ30" s="648"/>
      <c r="DR30" s="648"/>
      <c r="DS30" s="648"/>
      <c r="DT30" s="648"/>
      <c r="DU30" s="648"/>
      <c r="DV30" s="649"/>
      <c r="DW30" s="652">
        <v>13.7</v>
      </c>
      <c r="DX30" s="683"/>
      <c r="DY30" s="683"/>
      <c r="DZ30" s="683"/>
      <c r="EA30" s="683"/>
      <c r="EB30" s="683"/>
      <c r="EC30" s="684"/>
    </row>
    <row r="31" spans="2:133" ht="11.25" customHeight="1" x14ac:dyDescent="0.15">
      <c r="B31" s="644" t="s">
        <v>312</v>
      </c>
      <c r="C31" s="645"/>
      <c r="D31" s="645"/>
      <c r="E31" s="645"/>
      <c r="F31" s="645"/>
      <c r="G31" s="645"/>
      <c r="H31" s="645"/>
      <c r="I31" s="645"/>
      <c r="J31" s="645"/>
      <c r="K31" s="645"/>
      <c r="L31" s="645"/>
      <c r="M31" s="645"/>
      <c r="N31" s="645"/>
      <c r="O31" s="645"/>
      <c r="P31" s="645"/>
      <c r="Q31" s="646"/>
      <c r="R31" s="647">
        <v>1808859</v>
      </c>
      <c r="S31" s="648"/>
      <c r="T31" s="648"/>
      <c r="U31" s="648"/>
      <c r="V31" s="648"/>
      <c r="W31" s="648"/>
      <c r="X31" s="648"/>
      <c r="Y31" s="649"/>
      <c r="Z31" s="650">
        <v>21.6</v>
      </c>
      <c r="AA31" s="650"/>
      <c r="AB31" s="650"/>
      <c r="AC31" s="650"/>
      <c r="AD31" s="651" t="s">
        <v>137</v>
      </c>
      <c r="AE31" s="651"/>
      <c r="AF31" s="651"/>
      <c r="AG31" s="651"/>
      <c r="AH31" s="651"/>
      <c r="AI31" s="651"/>
      <c r="AJ31" s="651"/>
      <c r="AK31" s="651"/>
      <c r="AL31" s="652" t="s">
        <v>241</v>
      </c>
      <c r="AM31" s="653"/>
      <c r="AN31" s="653"/>
      <c r="AO31" s="654"/>
      <c r="AP31" s="704" t="s">
        <v>313</v>
      </c>
      <c r="AQ31" s="705"/>
      <c r="AR31" s="705"/>
      <c r="AS31" s="705"/>
      <c r="AT31" s="710" t="s">
        <v>314</v>
      </c>
      <c r="AU31" s="231"/>
      <c r="AV31" s="231"/>
      <c r="AW31" s="231"/>
      <c r="AX31" s="633" t="s">
        <v>188</v>
      </c>
      <c r="AY31" s="634"/>
      <c r="AZ31" s="634"/>
      <c r="BA31" s="634"/>
      <c r="BB31" s="634"/>
      <c r="BC31" s="634"/>
      <c r="BD31" s="634"/>
      <c r="BE31" s="634"/>
      <c r="BF31" s="635"/>
      <c r="BG31" s="703">
        <v>99.5</v>
      </c>
      <c r="BH31" s="699"/>
      <c r="BI31" s="699"/>
      <c r="BJ31" s="699"/>
      <c r="BK31" s="699"/>
      <c r="BL31" s="699"/>
      <c r="BM31" s="642">
        <v>97.5</v>
      </c>
      <c r="BN31" s="699"/>
      <c r="BO31" s="699"/>
      <c r="BP31" s="699"/>
      <c r="BQ31" s="700"/>
      <c r="BR31" s="703">
        <v>99.5</v>
      </c>
      <c r="BS31" s="699"/>
      <c r="BT31" s="699"/>
      <c r="BU31" s="699"/>
      <c r="BV31" s="699"/>
      <c r="BW31" s="699"/>
      <c r="BX31" s="642">
        <v>97.4</v>
      </c>
      <c r="BY31" s="699"/>
      <c r="BZ31" s="699"/>
      <c r="CA31" s="699"/>
      <c r="CB31" s="700"/>
      <c r="CD31" s="695"/>
      <c r="CE31" s="696"/>
      <c r="CF31" s="662" t="s">
        <v>315</v>
      </c>
      <c r="CG31" s="663"/>
      <c r="CH31" s="663"/>
      <c r="CI31" s="663"/>
      <c r="CJ31" s="663"/>
      <c r="CK31" s="663"/>
      <c r="CL31" s="663"/>
      <c r="CM31" s="663"/>
      <c r="CN31" s="663"/>
      <c r="CO31" s="663"/>
      <c r="CP31" s="663"/>
      <c r="CQ31" s="664"/>
      <c r="CR31" s="647">
        <v>19703</v>
      </c>
      <c r="CS31" s="681"/>
      <c r="CT31" s="681"/>
      <c r="CU31" s="681"/>
      <c r="CV31" s="681"/>
      <c r="CW31" s="681"/>
      <c r="CX31" s="681"/>
      <c r="CY31" s="682"/>
      <c r="CZ31" s="652">
        <v>0.2</v>
      </c>
      <c r="DA31" s="683"/>
      <c r="DB31" s="683"/>
      <c r="DC31" s="686"/>
      <c r="DD31" s="656">
        <v>19703</v>
      </c>
      <c r="DE31" s="681"/>
      <c r="DF31" s="681"/>
      <c r="DG31" s="681"/>
      <c r="DH31" s="681"/>
      <c r="DI31" s="681"/>
      <c r="DJ31" s="681"/>
      <c r="DK31" s="682"/>
      <c r="DL31" s="656">
        <v>19703</v>
      </c>
      <c r="DM31" s="681"/>
      <c r="DN31" s="681"/>
      <c r="DO31" s="681"/>
      <c r="DP31" s="681"/>
      <c r="DQ31" s="681"/>
      <c r="DR31" s="681"/>
      <c r="DS31" s="681"/>
      <c r="DT31" s="681"/>
      <c r="DU31" s="681"/>
      <c r="DV31" s="682"/>
      <c r="DW31" s="652">
        <v>0.6</v>
      </c>
      <c r="DX31" s="683"/>
      <c r="DY31" s="683"/>
      <c r="DZ31" s="683"/>
      <c r="EA31" s="683"/>
      <c r="EB31" s="683"/>
      <c r="EC31" s="684"/>
    </row>
    <row r="32" spans="2:133" ht="11.25" customHeight="1" x14ac:dyDescent="0.15">
      <c r="B32" s="714" t="s">
        <v>316</v>
      </c>
      <c r="C32" s="715"/>
      <c r="D32" s="715"/>
      <c r="E32" s="715"/>
      <c r="F32" s="715"/>
      <c r="G32" s="715"/>
      <c r="H32" s="715"/>
      <c r="I32" s="715"/>
      <c r="J32" s="715"/>
      <c r="K32" s="715"/>
      <c r="L32" s="715"/>
      <c r="M32" s="715"/>
      <c r="N32" s="715"/>
      <c r="O32" s="715"/>
      <c r="P32" s="715"/>
      <c r="Q32" s="716"/>
      <c r="R32" s="647" t="s">
        <v>241</v>
      </c>
      <c r="S32" s="648"/>
      <c r="T32" s="648"/>
      <c r="U32" s="648"/>
      <c r="V32" s="648"/>
      <c r="W32" s="648"/>
      <c r="X32" s="648"/>
      <c r="Y32" s="649"/>
      <c r="Z32" s="650" t="s">
        <v>137</v>
      </c>
      <c r="AA32" s="650"/>
      <c r="AB32" s="650"/>
      <c r="AC32" s="650"/>
      <c r="AD32" s="651" t="s">
        <v>137</v>
      </c>
      <c r="AE32" s="651"/>
      <c r="AF32" s="651"/>
      <c r="AG32" s="651"/>
      <c r="AH32" s="651"/>
      <c r="AI32" s="651"/>
      <c r="AJ32" s="651"/>
      <c r="AK32" s="651"/>
      <c r="AL32" s="652" t="s">
        <v>137</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3">
        <v>99.3</v>
      </c>
      <c r="BH32" s="681"/>
      <c r="BI32" s="681"/>
      <c r="BJ32" s="681"/>
      <c r="BK32" s="681"/>
      <c r="BL32" s="681"/>
      <c r="BM32" s="653">
        <v>96.7</v>
      </c>
      <c r="BN32" s="701"/>
      <c r="BO32" s="701"/>
      <c r="BP32" s="701"/>
      <c r="BQ32" s="702"/>
      <c r="BR32" s="713">
        <v>99.3</v>
      </c>
      <c r="BS32" s="681"/>
      <c r="BT32" s="681"/>
      <c r="BU32" s="681"/>
      <c r="BV32" s="681"/>
      <c r="BW32" s="681"/>
      <c r="BX32" s="653">
        <v>96.5</v>
      </c>
      <c r="BY32" s="701"/>
      <c r="BZ32" s="701"/>
      <c r="CA32" s="701"/>
      <c r="CB32" s="702"/>
      <c r="CD32" s="697"/>
      <c r="CE32" s="698"/>
      <c r="CF32" s="662" t="s">
        <v>319</v>
      </c>
      <c r="CG32" s="663"/>
      <c r="CH32" s="663"/>
      <c r="CI32" s="663"/>
      <c r="CJ32" s="663"/>
      <c r="CK32" s="663"/>
      <c r="CL32" s="663"/>
      <c r="CM32" s="663"/>
      <c r="CN32" s="663"/>
      <c r="CO32" s="663"/>
      <c r="CP32" s="663"/>
      <c r="CQ32" s="664"/>
      <c r="CR32" s="647">
        <v>145</v>
      </c>
      <c r="CS32" s="648"/>
      <c r="CT32" s="648"/>
      <c r="CU32" s="648"/>
      <c r="CV32" s="648"/>
      <c r="CW32" s="648"/>
      <c r="CX32" s="648"/>
      <c r="CY32" s="649"/>
      <c r="CZ32" s="652">
        <v>0</v>
      </c>
      <c r="DA32" s="683"/>
      <c r="DB32" s="683"/>
      <c r="DC32" s="686"/>
      <c r="DD32" s="656">
        <v>145</v>
      </c>
      <c r="DE32" s="648"/>
      <c r="DF32" s="648"/>
      <c r="DG32" s="648"/>
      <c r="DH32" s="648"/>
      <c r="DI32" s="648"/>
      <c r="DJ32" s="648"/>
      <c r="DK32" s="649"/>
      <c r="DL32" s="656">
        <v>145</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320</v>
      </c>
      <c r="C33" s="645"/>
      <c r="D33" s="645"/>
      <c r="E33" s="645"/>
      <c r="F33" s="645"/>
      <c r="G33" s="645"/>
      <c r="H33" s="645"/>
      <c r="I33" s="645"/>
      <c r="J33" s="645"/>
      <c r="K33" s="645"/>
      <c r="L33" s="645"/>
      <c r="M33" s="645"/>
      <c r="N33" s="645"/>
      <c r="O33" s="645"/>
      <c r="P33" s="645"/>
      <c r="Q33" s="646"/>
      <c r="R33" s="647">
        <v>729929</v>
      </c>
      <c r="S33" s="648"/>
      <c r="T33" s="648"/>
      <c r="U33" s="648"/>
      <c r="V33" s="648"/>
      <c r="W33" s="648"/>
      <c r="X33" s="648"/>
      <c r="Y33" s="649"/>
      <c r="Z33" s="650">
        <v>8.6999999999999993</v>
      </c>
      <c r="AA33" s="650"/>
      <c r="AB33" s="650"/>
      <c r="AC33" s="650"/>
      <c r="AD33" s="651" t="s">
        <v>241</v>
      </c>
      <c r="AE33" s="651"/>
      <c r="AF33" s="651"/>
      <c r="AG33" s="651"/>
      <c r="AH33" s="651"/>
      <c r="AI33" s="651"/>
      <c r="AJ33" s="651"/>
      <c r="AK33" s="651"/>
      <c r="AL33" s="652" t="s">
        <v>137</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99.7</v>
      </c>
      <c r="BH33" s="718"/>
      <c r="BI33" s="718"/>
      <c r="BJ33" s="718"/>
      <c r="BK33" s="718"/>
      <c r="BL33" s="718"/>
      <c r="BM33" s="719">
        <v>97.8</v>
      </c>
      <c r="BN33" s="718"/>
      <c r="BO33" s="718"/>
      <c r="BP33" s="718"/>
      <c r="BQ33" s="720"/>
      <c r="BR33" s="717">
        <v>99.6</v>
      </c>
      <c r="BS33" s="718"/>
      <c r="BT33" s="718"/>
      <c r="BU33" s="718"/>
      <c r="BV33" s="718"/>
      <c r="BW33" s="718"/>
      <c r="BX33" s="719">
        <v>97.6</v>
      </c>
      <c r="BY33" s="718"/>
      <c r="BZ33" s="718"/>
      <c r="CA33" s="718"/>
      <c r="CB33" s="720"/>
      <c r="CD33" s="662" t="s">
        <v>322</v>
      </c>
      <c r="CE33" s="663"/>
      <c r="CF33" s="663"/>
      <c r="CG33" s="663"/>
      <c r="CH33" s="663"/>
      <c r="CI33" s="663"/>
      <c r="CJ33" s="663"/>
      <c r="CK33" s="663"/>
      <c r="CL33" s="663"/>
      <c r="CM33" s="663"/>
      <c r="CN33" s="663"/>
      <c r="CO33" s="663"/>
      <c r="CP33" s="663"/>
      <c r="CQ33" s="664"/>
      <c r="CR33" s="647">
        <v>4321479</v>
      </c>
      <c r="CS33" s="681"/>
      <c r="CT33" s="681"/>
      <c r="CU33" s="681"/>
      <c r="CV33" s="681"/>
      <c r="CW33" s="681"/>
      <c r="CX33" s="681"/>
      <c r="CY33" s="682"/>
      <c r="CZ33" s="652">
        <v>52.6</v>
      </c>
      <c r="DA33" s="683"/>
      <c r="DB33" s="683"/>
      <c r="DC33" s="686"/>
      <c r="DD33" s="656">
        <v>2333704</v>
      </c>
      <c r="DE33" s="681"/>
      <c r="DF33" s="681"/>
      <c r="DG33" s="681"/>
      <c r="DH33" s="681"/>
      <c r="DI33" s="681"/>
      <c r="DJ33" s="681"/>
      <c r="DK33" s="682"/>
      <c r="DL33" s="656">
        <v>1371637</v>
      </c>
      <c r="DM33" s="681"/>
      <c r="DN33" s="681"/>
      <c r="DO33" s="681"/>
      <c r="DP33" s="681"/>
      <c r="DQ33" s="681"/>
      <c r="DR33" s="681"/>
      <c r="DS33" s="681"/>
      <c r="DT33" s="681"/>
      <c r="DU33" s="681"/>
      <c r="DV33" s="682"/>
      <c r="DW33" s="652">
        <v>41.9</v>
      </c>
      <c r="DX33" s="683"/>
      <c r="DY33" s="683"/>
      <c r="DZ33" s="683"/>
      <c r="EA33" s="683"/>
      <c r="EB33" s="683"/>
      <c r="EC33" s="684"/>
    </row>
    <row r="34" spans="2:133" ht="11.25" customHeight="1" x14ac:dyDescent="0.15">
      <c r="B34" s="644" t="s">
        <v>323</v>
      </c>
      <c r="C34" s="645"/>
      <c r="D34" s="645"/>
      <c r="E34" s="645"/>
      <c r="F34" s="645"/>
      <c r="G34" s="645"/>
      <c r="H34" s="645"/>
      <c r="I34" s="645"/>
      <c r="J34" s="645"/>
      <c r="K34" s="645"/>
      <c r="L34" s="645"/>
      <c r="M34" s="645"/>
      <c r="N34" s="645"/>
      <c r="O34" s="645"/>
      <c r="P34" s="645"/>
      <c r="Q34" s="646"/>
      <c r="R34" s="647">
        <v>207145</v>
      </c>
      <c r="S34" s="648"/>
      <c r="T34" s="648"/>
      <c r="U34" s="648"/>
      <c r="V34" s="648"/>
      <c r="W34" s="648"/>
      <c r="X34" s="648"/>
      <c r="Y34" s="649"/>
      <c r="Z34" s="650">
        <v>2.5</v>
      </c>
      <c r="AA34" s="650"/>
      <c r="AB34" s="650"/>
      <c r="AC34" s="650"/>
      <c r="AD34" s="651">
        <v>3538</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918859</v>
      </c>
      <c r="CS34" s="648"/>
      <c r="CT34" s="648"/>
      <c r="CU34" s="648"/>
      <c r="CV34" s="648"/>
      <c r="CW34" s="648"/>
      <c r="CX34" s="648"/>
      <c r="CY34" s="649"/>
      <c r="CZ34" s="652">
        <v>11.2</v>
      </c>
      <c r="DA34" s="683"/>
      <c r="DB34" s="683"/>
      <c r="DC34" s="686"/>
      <c r="DD34" s="656">
        <v>669847</v>
      </c>
      <c r="DE34" s="648"/>
      <c r="DF34" s="648"/>
      <c r="DG34" s="648"/>
      <c r="DH34" s="648"/>
      <c r="DI34" s="648"/>
      <c r="DJ34" s="648"/>
      <c r="DK34" s="649"/>
      <c r="DL34" s="656">
        <v>460495</v>
      </c>
      <c r="DM34" s="648"/>
      <c r="DN34" s="648"/>
      <c r="DO34" s="648"/>
      <c r="DP34" s="648"/>
      <c r="DQ34" s="648"/>
      <c r="DR34" s="648"/>
      <c r="DS34" s="648"/>
      <c r="DT34" s="648"/>
      <c r="DU34" s="648"/>
      <c r="DV34" s="649"/>
      <c r="DW34" s="652">
        <v>14.1</v>
      </c>
      <c r="DX34" s="683"/>
      <c r="DY34" s="683"/>
      <c r="DZ34" s="683"/>
      <c r="EA34" s="683"/>
      <c r="EB34" s="683"/>
      <c r="EC34" s="684"/>
    </row>
    <row r="35" spans="2:133" ht="11.25" customHeight="1" x14ac:dyDescent="0.15">
      <c r="B35" s="644" t="s">
        <v>325</v>
      </c>
      <c r="C35" s="645"/>
      <c r="D35" s="645"/>
      <c r="E35" s="645"/>
      <c r="F35" s="645"/>
      <c r="G35" s="645"/>
      <c r="H35" s="645"/>
      <c r="I35" s="645"/>
      <c r="J35" s="645"/>
      <c r="K35" s="645"/>
      <c r="L35" s="645"/>
      <c r="M35" s="645"/>
      <c r="N35" s="645"/>
      <c r="O35" s="645"/>
      <c r="P35" s="645"/>
      <c r="Q35" s="646"/>
      <c r="R35" s="647">
        <v>116572</v>
      </c>
      <c r="S35" s="648"/>
      <c r="T35" s="648"/>
      <c r="U35" s="648"/>
      <c r="V35" s="648"/>
      <c r="W35" s="648"/>
      <c r="X35" s="648"/>
      <c r="Y35" s="649"/>
      <c r="Z35" s="650">
        <v>1.4</v>
      </c>
      <c r="AA35" s="650"/>
      <c r="AB35" s="650"/>
      <c r="AC35" s="650"/>
      <c r="AD35" s="651" t="s">
        <v>241</v>
      </c>
      <c r="AE35" s="651"/>
      <c r="AF35" s="651"/>
      <c r="AG35" s="651"/>
      <c r="AH35" s="651"/>
      <c r="AI35" s="651"/>
      <c r="AJ35" s="651"/>
      <c r="AK35" s="651"/>
      <c r="AL35" s="652" t="s">
        <v>137</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192896</v>
      </c>
      <c r="CS35" s="681"/>
      <c r="CT35" s="681"/>
      <c r="CU35" s="681"/>
      <c r="CV35" s="681"/>
      <c r="CW35" s="681"/>
      <c r="CX35" s="681"/>
      <c r="CY35" s="682"/>
      <c r="CZ35" s="652">
        <v>2.2999999999999998</v>
      </c>
      <c r="DA35" s="683"/>
      <c r="DB35" s="683"/>
      <c r="DC35" s="686"/>
      <c r="DD35" s="656">
        <v>166647</v>
      </c>
      <c r="DE35" s="681"/>
      <c r="DF35" s="681"/>
      <c r="DG35" s="681"/>
      <c r="DH35" s="681"/>
      <c r="DI35" s="681"/>
      <c r="DJ35" s="681"/>
      <c r="DK35" s="682"/>
      <c r="DL35" s="656">
        <v>24596</v>
      </c>
      <c r="DM35" s="681"/>
      <c r="DN35" s="681"/>
      <c r="DO35" s="681"/>
      <c r="DP35" s="681"/>
      <c r="DQ35" s="681"/>
      <c r="DR35" s="681"/>
      <c r="DS35" s="681"/>
      <c r="DT35" s="681"/>
      <c r="DU35" s="681"/>
      <c r="DV35" s="682"/>
      <c r="DW35" s="652">
        <v>0.8</v>
      </c>
      <c r="DX35" s="683"/>
      <c r="DY35" s="683"/>
      <c r="DZ35" s="683"/>
      <c r="EA35" s="683"/>
      <c r="EB35" s="683"/>
      <c r="EC35" s="684"/>
    </row>
    <row r="36" spans="2:133" ht="11.25" customHeight="1" x14ac:dyDescent="0.15">
      <c r="B36" s="644" t="s">
        <v>329</v>
      </c>
      <c r="C36" s="645"/>
      <c r="D36" s="645"/>
      <c r="E36" s="645"/>
      <c r="F36" s="645"/>
      <c r="G36" s="645"/>
      <c r="H36" s="645"/>
      <c r="I36" s="645"/>
      <c r="J36" s="645"/>
      <c r="K36" s="645"/>
      <c r="L36" s="645"/>
      <c r="M36" s="645"/>
      <c r="N36" s="645"/>
      <c r="O36" s="645"/>
      <c r="P36" s="645"/>
      <c r="Q36" s="646"/>
      <c r="R36" s="647">
        <v>300612</v>
      </c>
      <c r="S36" s="648"/>
      <c r="T36" s="648"/>
      <c r="U36" s="648"/>
      <c r="V36" s="648"/>
      <c r="W36" s="648"/>
      <c r="X36" s="648"/>
      <c r="Y36" s="649"/>
      <c r="Z36" s="650">
        <v>3.6</v>
      </c>
      <c r="AA36" s="650"/>
      <c r="AB36" s="650"/>
      <c r="AC36" s="650"/>
      <c r="AD36" s="651" t="s">
        <v>241</v>
      </c>
      <c r="AE36" s="651"/>
      <c r="AF36" s="651"/>
      <c r="AG36" s="651"/>
      <c r="AH36" s="651"/>
      <c r="AI36" s="651"/>
      <c r="AJ36" s="651"/>
      <c r="AK36" s="651"/>
      <c r="AL36" s="652" t="s">
        <v>241</v>
      </c>
      <c r="AM36" s="653"/>
      <c r="AN36" s="653"/>
      <c r="AO36" s="654"/>
      <c r="AP36" s="235"/>
      <c r="AQ36" s="721" t="s">
        <v>330</v>
      </c>
      <c r="AR36" s="722"/>
      <c r="AS36" s="722"/>
      <c r="AT36" s="722"/>
      <c r="AU36" s="722"/>
      <c r="AV36" s="722"/>
      <c r="AW36" s="722"/>
      <c r="AX36" s="722"/>
      <c r="AY36" s="723"/>
      <c r="AZ36" s="636">
        <v>1127874</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16872</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2143277</v>
      </c>
      <c r="CS36" s="648"/>
      <c r="CT36" s="648"/>
      <c r="CU36" s="648"/>
      <c r="CV36" s="648"/>
      <c r="CW36" s="648"/>
      <c r="CX36" s="648"/>
      <c r="CY36" s="649"/>
      <c r="CZ36" s="652">
        <v>26.1</v>
      </c>
      <c r="DA36" s="683"/>
      <c r="DB36" s="683"/>
      <c r="DC36" s="686"/>
      <c r="DD36" s="656">
        <v>1039847</v>
      </c>
      <c r="DE36" s="648"/>
      <c r="DF36" s="648"/>
      <c r="DG36" s="648"/>
      <c r="DH36" s="648"/>
      <c r="DI36" s="648"/>
      <c r="DJ36" s="648"/>
      <c r="DK36" s="649"/>
      <c r="DL36" s="656">
        <v>589395</v>
      </c>
      <c r="DM36" s="648"/>
      <c r="DN36" s="648"/>
      <c r="DO36" s="648"/>
      <c r="DP36" s="648"/>
      <c r="DQ36" s="648"/>
      <c r="DR36" s="648"/>
      <c r="DS36" s="648"/>
      <c r="DT36" s="648"/>
      <c r="DU36" s="648"/>
      <c r="DV36" s="649"/>
      <c r="DW36" s="652">
        <v>18</v>
      </c>
      <c r="DX36" s="683"/>
      <c r="DY36" s="683"/>
      <c r="DZ36" s="683"/>
      <c r="EA36" s="683"/>
      <c r="EB36" s="683"/>
      <c r="EC36" s="684"/>
    </row>
    <row r="37" spans="2:133" ht="11.25" customHeight="1" x14ac:dyDescent="0.15">
      <c r="B37" s="644" t="s">
        <v>333</v>
      </c>
      <c r="C37" s="645"/>
      <c r="D37" s="645"/>
      <c r="E37" s="645"/>
      <c r="F37" s="645"/>
      <c r="G37" s="645"/>
      <c r="H37" s="645"/>
      <c r="I37" s="645"/>
      <c r="J37" s="645"/>
      <c r="K37" s="645"/>
      <c r="L37" s="645"/>
      <c r="M37" s="645"/>
      <c r="N37" s="645"/>
      <c r="O37" s="645"/>
      <c r="P37" s="645"/>
      <c r="Q37" s="646"/>
      <c r="R37" s="647">
        <v>112103</v>
      </c>
      <c r="S37" s="648"/>
      <c r="T37" s="648"/>
      <c r="U37" s="648"/>
      <c r="V37" s="648"/>
      <c r="W37" s="648"/>
      <c r="X37" s="648"/>
      <c r="Y37" s="649"/>
      <c r="Z37" s="650">
        <v>1.3</v>
      </c>
      <c r="AA37" s="650"/>
      <c r="AB37" s="650"/>
      <c r="AC37" s="650"/>
      <c r="AD37" s="651" t="s">
        <v>137</v>
      </c>
      <c r="AE37" s="651"/>
      <c r="AF37" s="651"/>
      <c r="AG37" s="651"/>
      <c r="AH37" s="651"/>
      <c r="AI37" s="651"/>
      <c r="AJ37" s="651"/>
      <c r="AK37" s="651"/>
      <c r="AL37" s="652" t="s">
        <v>137</v>
      </c>
      <c r="AM37" s="653"/>
      <c r="AN37" s="653"/>
      <c r="AO37" s="654"/>
      <c r="AQ37" s="725" t="s">
        <v>334</v>
      </c>
      <c r="AR37" s="726"/>
      <c r="AS37" s="726"/>
      <c r="AT37" s="726"/>
      <c r="AU37" s="726"/>
      <c r="AV37" s="726"/>
      <c r="AW37" s="726"/>
      <c r="AX37" s="726"/>
      <c r="AY37" s="727"/>
      <c r="AZ37" s="647">
        <v>359643</v>
      </c>
      <c r="BA37" s="648"/>
      <c r="BB37" s="648"/>
      <c r="BC37" s="648"/>
      <c r="BD37" s="681"/>
      <c r="BE37" s="681"/>
      <c r="BF37" s="702"/>
      <c r="BG37" s="662" t="s">
        <v>335</v>
      </c>
      <c r="BH37" s="663"/>
      <c r="BI37" s="663"/>
      <c r="BJ37" s="663"/>
      <c r="BK37" s="663"/>
      <c r="BL37" s="663"/>
      <c r="BM37" s="663"/>
      <c r="BN37" s="663"/>
      <c r="BO37" s="663"/>
      <c r="BP37" s="663"/>
      <c r="BQ37" s="663"/>
      <c r="BR37" s="663"/>
      <c r="BS37" s="663"/>
      <c r="BT37" s="663"/>
      <c r="BU37" s="664"/>
      <c r="BV37" s="647">
        <v>5998</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503856</v>
      </c>
      <c r="CS37" s="681"/>
      <c r="CT37" s="681"/>
      <c r="CU37" s="681"/>
      <c r="CV37" s="681"/>
      <c r="CW37" s="681"/>
      <c r="CX37" s="681"/>
      <c r="CY37" s="682"/>
      <c r="CZ37" s="652">
        <v>6.1</v>
      </c>
      <c r="DA37" s="683"/>
      <c r="DB37" s="683"/>
      <c r="DC37" s="686"/>
      <c r="DD37" s="656">
        <v>413456</v>
      </c>
      <c r="DE37" s="681"/>
      <c r="DF37" s="681"/>
      <c r="DG37" s="681"/>
      <c r="DH37" s="681"/>
      <c r="DI37" s="681"/>
      <c r="DJ37" s="681"/>
      <c r="DK37" s="682"/>
      <c r="DL37" s="656">
        <v>348421</v>
      </c>
      <c r="DM37" s="681"/>
      <c r="DN37" s="681"/>
      <c r="DO37" s="681"/>
      <c r="DP37" s="681"/>
      <c r="DQ37" s="681"/>
      <c r="DR37" s="681"/>
      <c r="DS37" s="681"/>
      <c r="DT37" s="681"/>
      <c r="DU37" s="681"/>
      <c r="DV37" s="682"/>
      <c r="DW37" s="652">
        <v>10.6</v>
      </c>
      <c r="DX37" s="683"/>
      <c r="DY37" s="683"/>
      <c r="DZ37" s="683"/>
      <c r="EA37" s="683"/>
      <c r="EB37" s="683"/>
      <c r="EC37" s="684"/>
    </row>
    <row r="38" spans="2:133" ht="11.25" customHeight="1" x14ac:dyDescent="0.15">
      <c r="B38" s="644" t="s">
        <v>337</v>
      </c>
      <c r="C38" s="645"/>
      <c r="D38" s="645"/>
      <c r="E38" s="645"/>
      <c r="F38" s="645"/>
      <c r="G38" s="645"/>
      <c r="H38" s="645"/>
      <c r="I38" s="645"/>
      <c r="J38" s="645"/>
      <c r="K38" s="645"/>
      <c r="L38" s="645"/>
      <c r="M38" s="645"/>
      <c r="N38" s="645"/>
      <c r="O38" s="645"/>
      <c r="P38" s="645"/>
      <c r="Q38" s="646"/>
      <c r="R38" s="647">
        <v>199117</v>
      </c>
      <c r="S38" s="648"/>
      <c r="T38" s="648"/>
      <c r="U38" s="648"/>
      <c r="V38" s="648"/>
      <c r="W38" s="648"/>
      <c r="X38" s="648"/>
      <c r="Y38" s="649"/>
      <c r="Z38" s="650">
        <v>2.4</v>
      </c>
      <c r="AA38" s="650"/>
      <c r="AB38" s="650"/>
      <c r="AC38" s="650"/>
      <c r="AD38" s="651">
        <v>3908</v>
      </c>
      <c r="AE38" s="651"/>
      <c r="AF38" s="651"/>
      <c r="AG38" s="651"/>
      <c r="AH38" s="651"/>
      <c r="AI38" s="651"/>
      <c r="AJ38" s="651"/>
      <c r="AK38" s="651"/>
      <c r="AL38" s="652">
        <v>0.1</v>
      </c>
      <c r="AM38" s="653"/>
      <c r="AN38" s="653"/>
      <c r="AO38" s="654"/>
      <c r="AQ38" s="725" t="s">
        <v>338</v>
      </c>
      <c r="AR38" s="726"/>
      <c r="AS38" s="726"/>
      <c r="AT38" s="726"/>
      <c r="AU38" s="726"/>
      <c r="AV38" s="726"/>
      <c r="AW38" s="726"/>
      <c r="AX38" s="726"/>
      <c r="AY38" s="727"/>
      <c r="AZ38" s="647">
        <v>358695</v>
      </c>
      <c r="BA38" s="648"/>
      <c r="BB38" s="648"/>
      <c r="BC38" s="648"/>
      <c r="BD38" s="681"/>
      <c r="BE38" s="681"/>
      <c r="BF38" s="702"/>
      <c r="BG38" s="662" t="s">
        <v>339</v>
      </c>
      <c r="BH38" s="663"/>
      <c r="BI38" s="663"/>
      <c r="BJ38" s="663"/>
      <c r="BK38" s="663"/>
      <c r="BL38" s="663"/>
      <c r="BM38" s="663"/>
      <c r="BN38" s="663"/>
      <c r="BO38" s="663"/>
      <c r="BP38" s="663"/>
      <c r="BQ38" s="663"/>
      <c r="BR38" s="663"/>
      <c r="BS38" s="663"/>
      <c r="BT38" s="663"/>
      <c r="BU38" s="664"/>
      <c r="BV38" s="647">
        <v>1082</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409536</v>
      </c>
      <c r="CS38" s="648"/>
      <c r="CT38" s="648"/>
      <c r="CU38" s="648"/>
      <c r="CV38" s="648"/>
      <c r="CW38" s="648"/>
      <c r="CX38" s="648"/>
      <c r="CY38" s="649"/>
      <c r="CZ38" s="652">
        <v>5</v>
      </c>
      <c r="DA38" s="683"/>
      <c r="DB38" s="683"/>
      <c r="DC38" s="686"/>
      <c r="DD38" s="656">
        <v>339206</v>
      </c>
      <c r="DE38" s="648"/>
      <c r="DF38" s="648"/>
      <c r="DG38" s="648"/>
      <c r="DH38" s="648"/>
      <c r="DI38" s="648"/>
      <c r="DJ38" s="648"/>
      <c r="DK38" s="649"/>
      <c r="DL38" s="656">
        <v>249037</v>
      </c>
      <c r="DM38" s="648"/>
      <c r="DN38" s="648"/>
      <c r="DO38" s="648"/>
      <c r="DP38" s="648"/>
      <c r="DQ38" s="648"/>
      <c r="DR38" s="648"/>
      <c r="DS38" s="648"/>
      <c r="DT38" s="648"/>
      <c r="DU38" s="648"/>
      <c r="DV38" s="649"/>
      <c r="DW38" s="652">
        <v>7.6</v>
      </c>
      <c r="DX38" s="683"/>
      <c r="DY38" s="683"/>
      <c r="DZ38" s="683"/>
      <c r="EA38" s="683"/>
      <c r="EB38" s="683"/>
      <c r="EC38" s="684"/>
    </row>
    <row r="39" spans="2:133" ht="11.25" customHeight="1" x14ac:dyDescent="0.15">
      <c r="B39" s="644" t="s">
        <v>341</v>
      </c>
      <c r="C39" s="645"/>
      <c r="D39" s="645"/>
      <c r="E39" s="645"/>
      <c r="F39" s="645"/>
      <c r="G39" s="645"/>
      <c r="H39" s="645"/>
      <c r="I39" s="645"/>
      <c r="J39" s="645"/>
      <c r="K39" s="645"/>
      <c r="L39" s="645"/>
      <c r="M39" s="645"/>
      <c r="N39" s="645"/>
      <c r="O39" s="645"/>
      <c r="P39" s="645"/>
      <c r="Q39" s="646"/>
      <c r="R39" s="647">
        <v>1333741</v>
      </c>
      <c r="S39" s="648"/>
      <c r="T39" s="648"/>
      <c r="U39" s="648"/>
      <c r="V39" s="648"/>
      <c r="W39" s="648"/>
      <c r="X39" s="648"/>
      <c r="Y39" s="649"/>
      <c r="Z39" s="650">
        <v>15.9</v>
      </c>
      <c r="AA39" s="650"/>
      <c r="AB39" s="650"/>
      <c r="AC39" s="650"/>
      <c r="AD39" s="651" t="s">
        <v>241</v>
      </c>
      <c r="AE39" s="651"/>
      <c r="AF39" s="651"/>
      <c r="AG39" s="651"/>
      <c r="AH39" s="651"/>
      <c r="AI39" s="651"/>
      <c r="AJ39" s="651"/>
      <c r="AK39" s="651"/>
      <c r="AL39" s="652" t="s">
        <v>241</v>
      </c>
      <c r="AM39" s="653"/>
      <c r="AN39" s="653"/>
      <c r="AO39" s="654"/>
      <c r="AQ39" s="725" t="s">
        <v>342</v>
      </c>
      <c r="AR39" s="726"/>
      <c r="AS39" s="726"/>
      <c r="AT39" s="726"/>
      <c r="AU39" s="726"/>
      <c r="AV39" s="726"/>
      <c r="AW39" s="726"/>
      <c r="AX39" s="726"/>
      <c r="AY39" s="727"/>
      <c r="AZ39" s="647">
        <v>105168</v>
      </c>
      <c r="BA39" s="648"/>
      <c r="BB39" s="648"/>
      <c r="BC39" s="648"/>
      <c r="BD39" s="681"/>
      <c r="BE39" s="681"/>
      <c r="BF39" s="702"/>
      <c r="BG39" s="662" t="s">
        <v>343</v>
      </c>
      <c r="BH39" s="663"/>
      <c r="BI39" s="663"/>
      <c r="BJ39" s="663"/>
      <c r="BK39" s="663"/>
      <c r="BL39" s="663"/>
      <c r="BM39" s="663"/>
      <c r="BN39" s="663"/>
      <c r="BO39" s="663"/>
      <c r="BP39" s="663"/>
      <c r="BQ39" s="663"/>
      <c r="BR39" s="663"/>
      <c r="BS39" s="663"/>
      <c r="BT39" s="663"/>
      <c r="BU39" s="664"/>
      <c r="BV39" s="647">
        <v>1828</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289100</v>
      </c>
      <c r="CS39" s="681"/>
      <c r="CT39" s="681"/>
      <c r="CU39" s="681"/>
      <c r="CV39" s="681"/>
      <c r="CW39" s="681"/>
      <c r="CX39" s="681"/>
      <c r="CY39" s="682"/>
      <c r="CZ39" s="652">
        <v>3.5</v>
      </c>
      <c r="DA39" s="683"/>
      <c r="DB39" s="683"/>
      <c r="DC39" s="686"/>
      <c r="DD39" s="656">
        <v>69946</v>
      </c>
      <c r="DE39" s="681"/>
      <c r="DF39" s="681"/>
      <c r="DG39" s="681"/>
      <c r="DH39" s="681"/>
      <c r="DI39" s="681"/>
      <c r="DJ39" s="681"/>
      <c r="DK39" s="682"/>
      <c r="DL39" s="656" t="s">
        <v>137</v>
      </c>
      <c r="DM39" s="681"/>
      <c r="DN39" s="681"/>
      <c r="DO39" s="681"/>
      <c r="DP39" s="681"/>
      <c r="DQ39" s="681"/>
      <c r="DR39" s="681"/>
      <c r="DS39" s="681"/>
      <c r="DT39" s="681"/>
      <c r="DU39" s="681"/>
      <c r="DV39" s="682"/>
      <c r="DW39" s="652" t="s">
        <v>137</v>
      </c>
      <c r="DX39" s="683"/>
      <c r="DY39" s="683"/>
      <c r="DZ39" s="683"/>
      <c r="EA39" s="683"/>
      <c r="EB39" s="683"/>
      <c r="EC39" s="684"/>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241</v>
      </c>
      <c r="S40" s="648"/>
      <c r="T40" s="648"/>
      <c r="U40" s="648"/>
      <c r="V40" s="648"/>
      <c r="W40" s="648"/>
      <c r="X40" s="648"/>
      <c r="Y40" s="649"/>
      <c r="Z40" s="650" t="s">
        <v>137</v>
      </c>
      <c r="AA40" s="650"/>
      <c r="AB40" s="650"/>
      <c r="AC40" s="650"/>
      <c r="AD40" s="651" t="s">
        <v>241</v>
      </c>
      <c r="AE40" s="651"/>
      <c r="AF40" s="651"/>
      <c r="AG40" s="651"/>
      <c r="AH40" s="651"/>
      <c r="AI40" s="651"/>
      <c r="AJ40" s="651"/>
      <c r="AK40" s="651"/>
      <c r="AL40" s="652" t="s">
        <v>137</v>
      </c>
      <c r="AM40" s="653"/>
      <c r="AN40" s="653"/>
      <c r="AO40" s="654"/>
      <c r="AQ40" s="725" t="s">
        <v>346</v>
      </c>
      <c r="AR40" s="726"/>
      <c r="AS40" s="726"/>
      <c r="AT40" s="726"/>
      <c r="AU40" s="726"/>
      <c r="AV40" s="726"/>
      <c r="AW40" s="726"/>
      <c r="AX40" s="726"/>
      <c r="AY40" s="727"/>
      <c r="AZ40" s="647">
        <v>62062</v>
      </c>
      <c r="BA40" s="648"/>
      <c r="BB40" s="648"/>
      <c r="BC40" s="648"/>
      <c r="BD40" s="681"/>
      <c r="BE40" s="681"/>
      <c r="BF40" s="702"/>
      <c r="BG40" s="728" t="s">
        <v>347</v>
      </c>
      <c r="BH40" s="729"/>
      <c r="BI40" s="729"/>
      <c r="BJ40" s="729"/>
      <c r="BK40" s="729"/>
      <c r="BL40" s="236"/>
      <c r="BM40" s="663" t="s">
        <v>348</v>
      </c>
      <c r="BN40" s="663"/>
      <c r="BO40" s="663"/>
      <c r="BP40" s="663"/>
      <c r="BQ40" s="663"/>
      <c r="BR40" s="663"/>
      <c r="BS40" s="663"/>
      <c r="BT40" s="663"/>
      <c r="BU40" s="664"/>
      <c r="BV40" s="647">
        <v>111</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367811</v>
      </c>
      <c r="CS40" s="648"/>
      <c r="CT40" s="648"/>
      <c r="CU40" s="648"/>
      <c r="CV40" s="648"/>
      <c r="CW40" s="648"/>
      <c r="CX40" s="648"/>
      <c r="CY40" s="649"/>
      <c r="CZ40" s="652">
        <v>4.5</v>
      </c>
      <c r="DA40" s="683"/>
      <c r="DB40" s="683"/>
      <c r="DC40" s="686"/>
      <c r="DD40" s="656">
        <v>48211</v>
      </c>
      <c r="DE40" s="648"/>
      <c r="DF40" s="648"/>
      <c r="DG40" s="648"/>
      <c r="DH40" s="648"/>
      <c r="DI40" s="648"/>
      <c r="DJ40" s="648"/>
      <c r="DK40" s="649"/>
      <c r="DL40" s="656">
        <v>48114</v>
      </c>
      <c r="DM40" s="648"/>
      <c r="DN40" s="648"/>
      <c r="DO40" s="648"/>
      <c r="DP40" s="648"/>
      <c r="DQ40" s="648"/>
      <c r="DR40" s="648"/>
      <c r="DS40" s="648"/>
      <c r="DT40" s="648"/>
      <c r="DU40" s="648"/>
      <c r="DV40" s="649"/>
      <c r="DW40" s="652">
        <v>1.5</v>
      </c>
      <c r="DX40" s="683"/>
      <c r="DY40" s="683"/>
      <c r="DZ40" s="683"/>
      <c r="EA40" s="683"/>
      <c r="EB40" s="683"/>
      <c r="EC40" s="684"/>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241</v>
      </c>
      <c r="S41" s="648"/>
      <c r="T41" s="648"/>
      <c r="U41" s="648"/>
      <c r="V41" s="648"/>
      <c r="W41" s="648"/>
      <c r="X41" s="648"/>
      <c r="Y41" s="649"/>
      <c r="Z41" s="650" t="s">
        <v>241</v>
      </c>
      <c r="AA41" s="650"/>
      <c r="AB41" s="650"/>
      <c r="AC41" s="650"/>
      <c r="AD41" s="651" t="s">
        <v>241</v>
      </c>
      <c r="AE41" s="651"/>
      <c r="AF41" s="651"/>
      <c r="AG41" s="651"/>
      <c r="AH41" s="651"/>
      <c r="AI41" s="651"/>
      <c r="AJ41" s="651"/>
      <c r="AK41" s="651"/>
      <c r="AL41" s="652" t="s">
        <v>241</v>
      </c>
      <c r="AM41" s="653"/>
      <c r="AN41" s="653"/>
      <c r="AO41" s="654"/>
      <c r="AQ41" s="725" t="s">
        <v>351</v>
      </c>
      <c r="AR41" s="726"/>
      <c r="AS41" s="726"/>
      <c r="AT41" s="726"/>
      <c r="AU41" s="726"/>
      <c r="AV41" s="726"/>
      <c r="AW41" s="726"/>
      <c r="AX41" s="726"/>
      <c r="AY41" s="727"/>
      <c r="AZ41" s="647">
        <v>85379</v>
      </c>
      <c r="BA41" s="648"/>
      <c r="BB41" s="648"/>
      <c r="BC41" s="648"/>
      <c r="BD41" s="681"/>
      <c r="BE41" s="681"/>
      <c r="BF41" s="702"/>
      <c r="BG41" s="728"/>
      <c r="BH41" s="729"/>
      <c r="BI41" s="729"/>
      <c r="BJ41" s="729"/>
      <c r="BK41" s="729"/>
      <c r="BL41" s="236"/>
      <c r="BM41" s="663" t="s">
        <v>352</v>
      </c>
      <c r="BN41" s="663"/>
      <c r="BO41" s="663"/>
      <c r="BP41" s="663"/>
      <c r="BQ41" s="663"/>
      <c r="BR41" s="663"/>
      <c r="BS41" s="663"/>
      <c r="BT41" s="663"/>
      <c r="BU41" s="664"/>
      <c r="BV41" s="647">
        <v>3</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241</v>
      </c>
      <c r="CS41" s="681"/>
      <c r="CT41" s="681"/>
      <c r="CU41" s="681"/>
      <c r="CV41" s="681"/>
      <c r="CW41" s="681"/>
      <c r="CX41" s="681"/>
      <c r="CY41" s="682"/>
      <c r="CZ41" s="652" t="s">
        <v>241</v>
      </c>
      <c r="DA41" s="683"/>
      <c r="DB41" s="683"/>
      <c r="DC41" s="686"/>
      <c r="DD41" s="656" t="s">
        <v>137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354</v>
      </c>
      <c r="C42" s="645"/>
      <c r="D42" s="645"/>
      <c r="E42" s="645"/>
      <c r="F42" s="645"/>
      <c r="G42" s="645"/>
      <c r="H42" s="645"/>
      <c r="I42" s="645"/>
      <c r="J42" s="645"/>
      <c r="K42" s="645"/>
      <c r="L42" s="645"/>
      <c r="M42" s="645"/>
      <c r="N42" s="645"/>
      <c r="O42" s="645"/>
      <c r="P42" s="645"/>
      <c r="Q42" s="646"/>
      <c r="R42" s="647">
        <v>100614</v>
      </c>
      <c r="S42" s="648"/>
      <c r="T42" s="648"/>
      <c r="U42" s="648"/>
      <c r="V42" s="648"/>
      <c r="W42" s="648"/>
      <c r="X42" s="648"/>
      <c r="Y42" s="649"/>
      <c r="Z42" s="650">
        <v>1.2</v>
      </c>
      <c r="AA42" s="650"/>
      <c r="AB42" s="650"/>
      <c r="AC42" s="650"/>
      <c r="AD42" s="651" t="s">
        <v>137</v>
      </c>
      <c r="AE42" s="651"/>
      <c r="AF42" s="651"/>
      <c r="AG42" s="651"/>
      <c r="AH42" s="651"/>
      <c r="AI42" s="651"/>
      <c r="AJ42" s="651"/>
      <c r="AK42" s="651"/>
      <c r="AL42" s="652" t="s">
        <v>137</v>
      </c>
      <c r="AM42" s="653"/>
      <c r="AN42" s="653"/>
      <c r="AO42" s="654"/>
      <c r="AQ42" s="746" t="s">
        <v>355</v>
      </c>
      <c r="AR42" s="747"/>
      <c r="AS42" s="747"/>
      <c r="AT42" s="747"/>
      <c r="AU42" s="747"/>
      <c r="AV42" s="747"/>
      <c r="AW42" s="747"/>
      <c r="AX42" s="747"/>
      <c r="AY42" s="748"/>
      <c r="AZ42" s="738">
        <v>156927</v>
      </c>
      <c r="BA42" s="739"/>
      <c r="BB42" s="739"/>
      <c r="BC42" s="739"/>
      <c r="BD42" s="718"/>
      <c r="BE42" s="718"/>
      <c r="BF42" s="720"/>
      <c r="BG42" s="730"/>
      <c r="BH42" s="731"/>
      <c r="BI42" s="731"/>
      <c r="BJ42" s="731"/>
      <c r="BK42" s="731"/>
      <c r="BL42" s="237"/>
      <c r="BM42" s="673" t="s">
        <v>356</v>
      </c>
      <c r="BN42" s="673"/>
      <c r="BO42" s="673"/>
      <c r="BP42" s="673"/>
      <c r="BQ42" s="673"/>
      <c r="BR42" s="673"/>
      <c r="BS42" s="673"/>
      <c r="BT42" s="673"/>
      <c r="BU42" s="674"/>
      <c r="BV42" s="738">
        <v>327</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1767950</v>
      </c>
      <c r="CS42" s="648"/>
      <c r="CT42" s="648"/>
      <c r="CU42" s="648"/>
      <c r="CV42" s="648"/>
      <c r="CW42" s="648"/>
      <c r="CX42" s="648"/>
      <c r="CY42" s="649"/>
      <c r="CZ42" s="652">
        <v>21.5</v>
      </c>
      <c r="DA42" s="653"/>
      <c r="DB42" s="653"/>
      <c r="DC42" s="665"/>
      <c r="DD42" s="656">
        <v>346708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358</v>
      </c>
      <c r="C43" s="689"/>
      <c r="D43" s="689"/>
      <c r="E43" s="689"/>
      <c r="F43" s="689"/>
      <c r="G43" s="689"/>
      <c r="H43" s="689"/>
      <c r="I43" s="689"/>
      <c r="J43" s="689"/>
      <c r="K43" s="689"/>
      <c r="L43" s="689"/>
      <c r="M43" s="689"/>
      <c r="N43" s="689"/>
      <c r="O43" s="689"/>
      <c r="P43" s="689"/>
      <c r="Q43" s="690"/>
      <c r="R43" s="738">
        <v>8380577</v>
      </c>
      <c r="S43" s="739"/>
      <c r="T43" s="739"/>
      <c r="U43" s="739"/>
      <c r="V43" s="739"/>
      <c r="W43" s="739"/>
      <c r="X43" s="739"/>
      <c r="Y43" s="740"/>
      <c r="Z43" s="741">
        <v>100</v>
      </c>
      <c r="AA43" s="741"/>
      <c r="AB43" s="741"/>
      <c r="AC43" s="741"/>
      <c r="AD43" s="742">
        <v>3176173</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32605</v>
      </c>
      <c r="CS43" s="681"/>
      <c r="CT43" s="681"/>
      <c r="CU43" s="681"/>
      <c r="CV43" s="681"/>
      <c r="CW43" s="681"/>
      <c r="CX43" s="681"/>
      <c r="CY43" s="682"/>
      <c r="CZ43" s="652">
        <v>0.4</v>
      </c>
      <c r="DA43" s="683"/>
      <c r="DB43" s="683"/>
      <c r="DC43" s="686"/>
      <c r="DD43" s="656">
        <v>32605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1767950</v>
      </c>
      <c r="CS44" s="648"/>
      <c r="CT44" s="648"/>
      <c r="CU44" s="648"/>
      <c r="CV44" s="648"/>
      <c r="CW44" s="648"/>
      <c r="CX44" s="648"/>
      <c r="CY44" s="649"/>
      <c r="CZ44" s="652">
        <v>21.5</v>
      </c>
      <c r="DA44" s="653"/>
      <c r="DB44" s="653"/>
      <c r="DC44" s="665"/>
      <c r="DD44" s="656">
        <v>346708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549737</v>
      </c>
      <c r="CS45" s="681"/>
      <c r="CT45" s="681"/>
      <c r="CU45" s="681"/>
      <c r="CV45" s="681"/>
      <c r="CW45" s="681"/>
      <c r="CX45" s="681"/>
      <c r="CY45" s="682"/>
      <c r="CZ45" s="652">
        <v>6.7</v>
      </c>
      <c r="DA45" s="683"/>
      <c r="DB45" s="683"/>
      <c r="DC45" s="686"/>
      <c r="DD45" s="656">
        <v>20630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1218213</v>
      </c>
      <c r="CS46" s="648"/>
      <c r="CT46" s="648"/>
      <c r="CU46" s="648"/>
      <c r="CV46" s="648"/>
      <c r="CW46" s="648"/>
      <c r="CX46" s="648"/>
      <c r="CY46" s="649"/>
      <c r="CZ46" s="652">
        <v>14.8</v>
      </c>
      <c r="DA46" s="653"/>
      <c r="DB46" s="653"/>
      <c r="DC46" s="665"/>
      <c r="DD46" s="656">
        <v>326078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t="s">
        <v>241</v>
      </c>
      <c r="CS47" s="681"/>
      <c r="CT47" s="681"/>
      <c r="CU47" s="681"/>
      <c r="CV47" s="681"/>
      <c r="CW47" s="681"/>
      <c r="CX47" s="681"/>
      <c r="CY47" s="682"/>
      <c r="CZ47" s="652" t="s">
        <v>137</v>
      </c>
      <c r="DA47" s="683"/>
      <c r="DB47" s="683"/>
      <c r="DC47" s="686"/>
      <c r="DD47" s="656" t="s">
        <v>241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241</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8218479</v>
      </c>
      <c r="CS49" s="718"/>
      <c r="CT49" s="718"/>
      <c r="CU49" s="718"/>
      <c r="CV49" s="718"/>
      <c r="CW49" s="718"/>
      <c r="CX49" s="718"/>
      <c r="CY49" s="749"/>
      <c r="CZ49" s="743">
        <v>100</v>
      </c>
      <c r="DA49" s="750"/>
      <c r="DB49" s="750"/>
      <c r="DC49" s="751"/>
      <c r="DD49" s="752">
        <v>4149139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b6giawLIGJRmrbfS50lVi2pI1w9L6Fa5PRCRz2aYX33KhYW+dWMkPVnfYqks2bsaXX0GqmyX3Uvw83NoSl5hg==" saltValue="BFCYEQW9Avw4yWjm80KFG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25"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8380</v>
      </c>
      <c r="R7" s="783"/>
      <c r="S7" s="783"/>
      <c r="T7" s="783"/>
      <c r="U7" s="783"/>
      <c r="V7" s="783">
        <v>8218</v>
      </c>
      <c r="W7" s="783"/>
      <c r="X7" s="783"/>
      <c r="Y7" s="783"/>
      <c r="Z7" s="783"/>
      <c r="AA7" s="783">
        <v>162</v>
      </c>
      <c r="AB7" s="783"/>
      <c r="AC7" s="783"/>
      <c r="AD7" s="783"/>
      <c r="AE7" s="784"/>
      <c r="AF7" s="785">
        <v>161</v>
      </c>
      <c r="AG7" s="786"/>
      <c r="AH7" s="786"/>
      <c r="AI7" s="786"/>
      <c r="AJ7" s="787"/>
      <c r="AK7" s="822">
        <v>301</v>
      </c>
      <c r="AL7" s="823"/>
      <c r="AM7" s="823"/>
      <c r="AN7" s="823"/>
      <c r="AO7" s="823"/>
      <c r="AP7" s="823">
        <v>6470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581</v>
      </c>
      <c r="BT7" s="827"/>
      <c r="BU7" s="827"/>
      <c r="BV7" s="827"/>
      <c r="BW7" s="827"/>
      <c r="BX7" s="827"/>
      <c r="BY7" s="827"/>
      <c r="BZ7" s="827"/>
      <c r="CA7" s="827"/>
      <c r="CB7" s="827"/>
      <c r="CC7" s="827"/>
      <c r="CD7" s="827"/>
      <c r="CE7" s="827"/>
      <c r="CF7" s="827"/>
      <c r="CG7" s="828"/>
      <c r="CH7" s="819">
        <v>10</v>
      </c>
      <c r="CI7" s="820"/>
      <c r="CJ7" s="820"/>
      <c r="CK7" s="820"/>
      <c r="CL7" s="821"/>
      <c r="CM7" s="819">
        <v>580</v>
      </c>
      <c r="CN7" s="820"/>
      <c r="CO7" s="820"/>
      <c r="CP7" s="820"/>
      <c r="CQ7" s="821"/>
      <c r="CR7" s="819">
        <v>29</v>
      </c>
      <c r="CS7" s="820"/>
      <c r="CT7" s="820"/>
      <c r="CU7" s="820"/>
      <c r="CV7" s="821"/>
      <c r="CW7" s="819" t="s">
        <v>573</v>
      </c>
      <c r="CX7" s="820"/>
      <c r="CY7" s="820"/>
      <c r="CZ7" s="820"/>
      <c r="DA7" s="821"/>
      <c r="DB7" s="819" t="s">
        <v>573</v>
      </c>
      <c r="DC7" s="820"/>
      <c r="DD7" s="820"/>
      <c r="DE7" s="820"/>
      <c r="DF7" s="821"/>
      <c r="DG7" s="819" t="s">
        <v>573</v>
      </c>
      <c r="DH7" s="820"/>
      <c r="DI7" s="820"/>
      <c r="DJ7" s="820"/>
      <c r="DK7" s="821"/>
      <c r="DL7" s="819">
        <v>136</v>
      </c>
      <c r="DM7" s="820"/>
      <c r="DN7" s="820"/>
      <c r="DO7" s="820"/>
      <c r="DP7" s="821"/>
      <c r="DQ7" s="819">
        <v>14</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582</v>
      </c>
      <c r="BT8" s="817"/>
      <c r="BU8" s="817"/>
      <c r="BV8" s="817"/>
      <c r="BW8" s="817"/>
      <c r="BX8" s="817"/>
      <c r="BY8" s="817"/>
      <c r="BZ8" s="817"/>
      <c r="CA8" s="817"/>
      <c r="CB8" s="817"/>
      <c r="CC8" s="817"/>
      <c r="CD8" s="817"/>
      <c r="CE8" s="817"/>
      <c r="CF8" s="817"/>
      <c r="CG8" s="818"/>
      <c r="CH8" s="829">
        <v>0</v>
      </c>
      <c r="CI8" s="830"/>
      <c r="CJ8" s="830"/>
      <c r="CK8" s="830"/>
      <c r="CL8" s="831"/>
      <c r="CM8" s="829">
        <v>3</v>
      </c>
      <c r="CN8" s="830"/>
      <c r="CO8" s="830"/>
      <c r="CP8" s="830"/>
      <c r="CQ8" s="831"/>
      <c r="CR8" s="829">
        <v>9</v>
      </c>
      <c r="CS8" s="830"/>
      <c r="CT8" s="830"/>
      <c r="CU8" s="830"/>
      <c r="CV8" s="831"/>
      <c r="CW8" s="829" t="s">
        <v>508</v>
      </c>
      <c r="CX8" s="830"/>
      <c r="CY8" s="830"/>
      <c r="CZ8" s="830"/>
      <c r="DA8" s="831"/>
      <c r="DB8" s="829" t="s">
        <v>508</v>
      </c>
      <c r="DC8" s="830"/>
      <c r="DD8" s="830"/>
      <c r="DE8" s="830"/>
      <c r="DF8" s="831"/>
      <c r="DG8" s="829" t="s">
        <v>508</v>
      </c>
      <c r="DH8" s="830"/>
      <c r="DI8" s="830"/>
      <c r="DJ8" s="830"/>
      <c r="DK8" s="831"/>
      <c r="DL8" s="829" t="s">
        <v>508</v>
      </c>
      <c r="DM8" s="830"/>
      <c r="DN8" s="830"/>
      <c r="DO8" s="830"/>
      <c r="DP8" s="831"/>
      <c r="DQ8" s="829" t="s">
        <v>508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8380</v>
      </c>
      <c r="R23" s="842"/>
      <c r="S23" s="842"/>
      <c r="T23" s="842"/>
      <c r="U23" s="842"/>
      <c r="V23" s="842">
        <v>8218</v>
      </c>
      <c r="W23" s="842"/>
      <c r="X23" s="842"/>
      <c r="Y23" s="842"/>
      <c r="Z23" s="842"/>
      <c r="AA23" s="842">
        <v>162</v>
      </c>
      <c r="AB23" s="842"/>
      <c r="AC23" s="842"/>
      <c r="AD23" s="842"/>
      <c r="AE23" s="843"/>
      <c r="AF23" s="844">
        <v>161</v>
      </c>
      <c r="AG23" s="842"/>
      <c r="AH23" s="842"/>
      <c r="AI23" s="842"/>
      <c r="AJ23" s="845"/>
      <c r="AK23" s="846"/>
      <c r="AL23" s="847"/>
      <c r="AM23" s="847"/>
      <c r="AN23" s="847"/>
      <c r="AO23" s="847"/>
      <c r="AP23" s="842">
        <v>6470</v>
      </c>
      <c r="AQ23" s="842"/>
      <c r="AR23" s="842"/>
      <c r="AS23" s="842"/>
      <c r="AT23" s="842"/>
      <c r="AU23" s="848"/>
      <c r="AV23" s="848"/>
      <c r="AW23" s="848"/>
      <c r="AX23" s="848"/>
      <c r="AY23" s="849"/>
      <c r="AZ23" s="857" t="s">
        <v>137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975</v>
      </c>
      <c r="R28" s="871"/>
      <c r="S28" s="871"/>
      <c r="T28" s="871"/>
      <c r="U28" s="871"/>
      <c r="V28" s="871">
        <v>958</v>
      </c>
      <c r="W28" s="871"/>
      <c r="X28" s="871"/>
      <c r="Y28" s="871"/>
      <c r="Z28" s="871"/>
      <c r="AA28" s="871">
        <v>17</v>
      </c>
      <c r="AB28" s="871"/>
      <c r="AC28" s="871"/>
      <c r="AD28" s="871"/>
      <c r="AE28" s="872"/>
      <c r="AF28" s="873">
        <v>17</v>
      </c>
      <c r="AG28" s="871"/>
      <c r="AH28" s="871"/>
      <c r="AI28" s="871"/>
      <c r="AJ28" s="874"/>
      <c r="AK28" s="875">
        <v>69</v>
      </c>
      <c r="AL28" s="866"/>
      <c r="AM28" s="866"/>
      <c r="AN28" s="866"/>
      <c r="AO28" s="866"/>
      <c r="AP28" s="866" t="s">
        <v>573</v>
      </c>
      <c r="AQ28" s="866"/>
      <c r="AR28" s="866"/>
      <c r="AS28" s="866"/>
      <c r="AT28" s="866"/>
      <c r="AU28" s="866" t="s">
        <v>573</v>
      </c>
      <c r="AV28" s="866"/>
      <c r="AW28" s="866"/>
      <c r="AX28" s="866"/>
      <c r="AY28" s="866"/>
      <c r="AZ28" s="867" t="s">
        <v>573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791</v>
      </c>
      <c r="R29" s="807"/>
      <c r="S29" s="807"/>
      <c r="T29" s="807"/>
      <c r="U29" s="807"/>
      <c r="V29" s="807">
        <v>745</v>
      </c>
      <c r="W29" s="807"/>
      <c r="X29" s="807"/>
      <c r="Y29" s="807"/>
      <c r="Z29" s="807"/>
      <c r="AA29" s="807">
        <v>46</v>
      </c>
      <c r="AB29" s="807"/>
      <c r="AC29" s="807"/>
      <c r="AD29" s="807"/>
      <c r="AE29" s="808"/>
      <c r="AF29" s="809">
        <v>46</v>
      </c>
      <c r="AG29" s="810"/>
      <c r="AH29" s="810"/>
      <c r="AI29" s="810"/>
      <c r="AJ29" s="811"/>
      <c r="AK29" s="878">
        <v>111</v>
      </c>
      <c r="AL29" s="879"/>
      <c r="AM29" s="879"/>
      <c r="AN29" s="879"/>
      <c r="AO29" s="879"/>
      <c r="AP29" s="879" t="s">
        <v>573</v>
      </c>
      <c r="AQ29" s="879"/>
      <c r="AR29" s="879"/>
      <c r="AS29" s="879"/>
      <c r="AT29" s="879"/>
      <c r="AU29" s="879" t="s">
        <v>573</v>
      </c>
      <c r="AV29" s="879"/>
      <c r="AW29" s="879"/>
      <c r="AX29" s="879"/>
      <c r="AY29" s="879"/>
      <c r="AZ29" s="880" t="s">
        <v>573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113</v>
      </c>
      <c r="R30" s="807"/>
      <c r="S30" s="807"/>
      <c r="T30" s="807"/>
      <c r="U30" s="807"/>
      <c r="V30" s="807">
        <v>113</v>
      </c>
      <c r="W30" s="807"/>
      <c r="X30" s="807"/>
      <c r="Y30" s="807"/>
      <c r="Z30" s="807"/>
      <c r="AA30" s="807">
        <v>0</v>
      </c>
      <c r="AB30" s="807"/>
      <c r="AC30" s="807"/>
      <c r="AD30" s="807"/>
      <c r="AE30" s="808"/>
      <c r="AF30" s="809">
        <v>0</v>
      </c>
      <c r="AG30" s="810"/>
      <c r="AH30" s="810"/>
      <c r="AI30" s="810"/>
      <c r="AJ30" s="811"/>
      <c r="AK30" s="878">
        <v>35</v>
      </c>
      <c r="AL30" s="879"/>
      <c r="AM30" s="879"/>
      <c r="AN30" s="879"/>
      <c r="AO30" s="879"/>
      <c r="AP30" s="879" t="s">
        <v>573</v>
      </c>
      <c r="AQ30" s="879"/>
      <c r="AR30" s="879"/>
      <c r="AS30" s="879"/>
      <c r="AT30" s="879"/>
      <c r="AU30" s="879" t="s">
        <v>573</v>
      </c>
      <c r="AV30" s="879"/>
      <c r="AW30" s="879"/>
      <c r="AX30" s="879"/>
      <c r="AY30" s="879"/>
      <c r="AZ30" s="880" t="s">
        <v>573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733</v>
      </c>
      <c r="R31" s="807"/>
      <c r="S31" s="807"/>
      <c r="T31" s="807"/>
      <c r="U31" s="807"/>
      <c r="V31" s="807">
        <v>673</v>
      </c>
      <c r="W31" s="807"/>
      <c r="X31" s="807"/>
      <c r="Y31" s="807"/>
      <c r="Z31" s="807"/>
      <c r="AA31" s="807">
        <v>60</v>
      </c>
      <c r="AB31" s="807"/>
      <c r="AC31" s="807"/>
      <c r="AD31" s="807"/>
      <c r="AE31" s="808"/>
      <c r="AF31" s="809">
        <v>122</v>
      </c>
      <c r="AG31" s="810"/>
      <c r="AH31" s="810"/>
      <c r="AI31" s="810"/>
      <c r="AJ31" s="811"/>
      <c r="AK31" s="878">
        <v>360</v>
      </c>
      <c r="AL31" s="879"/>
      <c r="AM31" s="879"/>
      <c r="AN31" s="879"/>
      <c r="AO31" s="879"/>
      <c r="AP31" s="879">
        <v>207</v>
      </c>
      <c r="AQ31" s="879"/>
      <c r="AR31" s="879"/>
      <c r="AS31" s="879"/>
      <c r="AT31" s="879"/>
      <c r="AU31" s="879">
        <v>185</v>
      </c>
      <c r="AV31" s="879"/>
      <c r="AW31" s="879"/>
      <c r="AX31" s="879"/>
      <c r="AY31" s="879"/>
      <c r="AZ31" s="880" t="s">
        <v>573</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207</v>
      </c>
      <c r="R32" s="807"/>
      <c r="S32" s="807"/>
      <c r="T32" s="807"/>
      <c r="U32" s="807"/>
      <c r="V32" s="807">
        <v>195</v>
      </c>
      <c r="W32" s="807"/>
      <c r="X32" s="807"/>
      <c r="Y32" s="807"/>
      <c r="Z32" s="807"/>
      <c r="AA32" s="807">
        <v>12</v>
      </c>
      <c r="AB32" s="807"/>
      <c r="AC32" s="807"/>
      <c r="AD32" s="807"/>
      <c r="AE32" s="808"/>
      <c r="AF32" s="809">
        <v>12</v>
      </c>
      <c r="AG32" s="810"/>
      <c r="AH32" s="810"/>
      <c r="AI32" s="810"/>
      <c r="AJ32" s="811"/>
      <c r="AK32" s="878">
        <v>55</v>
      </c>
      <c r="AL32" s="879"/>
      <c r="AM32" s="879"/>
      <c r="AN32" s="879"/>
      <c r="AO32" s="879"/>
      <c r="AP32" s="879">
        <v>612</v>
      </c>
      <c r="AQ32" s="879"/>
      <c r="AR32" s="879"/>
      <c r="AS32" s="879"/>
      <c r="AT32" s="879"/>
      <c r="AU32" s="879">
        <v>482</v>
      </c>
      <c r="AV32" s="879"/>
      <c r="AW32" s="879"/>
      <c r="AX32" s="879"/>
      <c r="AY32" s="879"/>
      <c r="AZ32" s="880" t="s">
        <v>573</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17</v>
      </c>
      <c r="R33" s="807"/>
      <c r="S33" s="807"/>
      <c r="T33" s="807"/>
      <c r="U33" s="807"/>
      <c r="V33" s="807">
        <v>16</v>
      </c>
      <c r="W33" s="807"/>
      <c r="X33" s="807"/>
      <c r="Y33" s="807"/>
      <c r="Z33" s="807"/>
      <c r="AA33" s="807">
        <v>1</v>
      </c>
      <c r="AB33" s="807"/>
      <c r="AC33" s="807"/>
      <c r="AD33" s="807"/>
      <c r="AE33" s="808"/>
      <c r="AF33" s="809">
        <v>1</v>
      </c>
      <c r="AG33" s="810"/>
      <c r="AH33" s="810"/>
      <c r="AI33" s="810"/>
      <c r="AJ33" s="811"/>
      <c r="AK33" s="878">
        <v>7</v>
      </c>
      <c r="AL33" s="879"/>
      <c r="AM33" s="879"/>
      <c r="AN33" s="879"/>
      <c r="AO33" s="879"/>
      <c r="AP33" s="879">
        <v>17</v>
      </c>
      <c r="AQ33" s="879"/>
      <c r="AR33" s="879"/>
      <c r="AS33" s="879"/>
      <c r="AT33" s="879"/>
      <c r="AU33" s="879">
        <v>16</v>
      </c>
      <c r="AV33" s="879"/>
      <c r="AW33" s="879"/>
      <c r="AX33" s="879"/>
      <c r="AY33" s="879"/>
      <c r="AZ33" s="880" t="s">
        <v>573</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198</v>
      </c>
      <c r="AG63" s="890"/>
      <c r="AH63" s="890"/>
      <c r="AI63" s="890"/>
      <c r="AJ63" s="891"/>
      <c r="AK63" s="892"/>
      <c r="AL63" s="887"/>
      <c r="AM63" s="887"/>
      <c r="AN63" s="887"/>
      <c r="AO63" s="887"/>
      <c r="AP63" s="890">
        <v>836</v>
      </c>
      <c r="AQ63" s="890"/>
      <c r="AR63" s="890"/>
      <c r="AS63" s="890"/>
      <c r="AT63" s="890"/>
      <c r="AU63" s="890">
        <v>683</v>
      </c>
      <c r="AV63" s="890"/>
      <c r="AW63" s="890"/>
      <c r="AX63" s="890"/>
      <c r="AY63" s="890"/>
      <c r="AZ63" s="894"/>
      <c r="BA63" s="894"/>
      <c r="BB63" s="894"/>
      <c r="BC63" s="894"/>
      <c r="BD63" s="894"/>
      <c r="BE63" s="895"/>
      <c r="BF63" s="895"/>
      <c r="BG63" s="895"/>
      <c r="BH63" s="895"/>
      <c r="BI63" s="896"/>
      <c r="BJ63" s="897" t="s">
        <v>137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397</v>
      </c>
      <c r="R66" s="766"/>
      <c r="S66" s="766"/>
      <c r="T66" s="766"/>
      <c r="U66" s="767"/>
      <c r="V66" s="765" t="s">
        <v>398</v>
      </c>
      <c r="W66" s="766"/>
      <c r="X66" s="766"/>
      <c r="Y66" s="766"/>
      <c r="Z66" s="767"/>
      <c r="AA66" s="765" t="s">
        <v>399</v>
      </c>
      <c r="AB66" s="766"/>
      <c r="AC66" s="766"/>
      <c r="AD66" s="766"/>
      <c r="AE66" s="767"/>
      <c r="AF66" s="900" t="s">
        <v>417</v>
      </c>
      <c r="AG66" s="861"/>
      <c r="AH66" s="861"/>
      <c r="AI66" s="861"/>
      <c r="AJ66" s="901"/>
      <c r="AK66" s="765" t="s">
        <v>401</v>
      </c>
      <c r="AL66" s="789"/>
      <c r="AM66" s="789"/>
      <c r="AN66" s="789"/>
      <c r="AO66" s="790"/>
      <c r="AP66" s="765" t="s">
        <v>402</v>
      </c>
      <c r="AQ66" s="766"/>
      <c r="AR66" s="766"/>
      <c r="AS66" s="766"/>
      <c r="AT66" s="767"/>
      <c r="AU66" s="765" t="s">
        <v>418</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574</v>
      </c>
      <c r="C68" s="918"/>
      <c r="D68" s="918"/>
      <c r="E68" s="918"/>
      <c r="F68" s="918"/>
      <c r="G68" s="918"/>
      <c r="H68" s="918"/>
      <c r="I68" s="918"/>
      <c r="J68" s="918"/>
      <c r="K68" s="918"/>
      <c r="L68" s="918"/>
      <c r="M68" s="918"/>
      <c r="N68" s="918"/>
      <c r="O68" s="918"/>
      <c r="P68" s="919"/>
      <c r="Q68" s="920">
        <v>82</v>
      </c>
      <c r="R68" s="914"/>
      <c r="S68" s="914"/>
      <c r="T68" s="914"/>
      <c r="U68" s="914"/>
      <c r="V68" s="914">
        <v>78</v>
      </c>
      <c r="W68" s="914"/>
      <c r="X68" s="914"/>
      <c r="Y68" s="914"/>
      <c r="Z68" s="914"/>
      <c r="AA68" s="914">
        <v>4</v>
      </c>
      <c r="AB68" s="914"/>
      <c r="AC68" s="914"/>
      <c r="AD68" s="914"/>
      <c r="AE68" s="914"/>
      <c r="AF68" s="914">
        <v>4</v>
      </c>
      <c r="AG68" s="914"/>
      <c r="AH68" s="914"/>
      <c r="AI68" s="914"/>
      <c r="AJ68" s="914"/>
      <c r="AK68" s="914" t="s">
        <v>573</v>
      </c>
      <c r="AL68" s="914"/>
      <c r="AM68" s="914"/>
      <c r="AN68" s="914"/>
      <c r="AO68" s="914"/>
      <c r="AP68" s="914" t="s">
        <v>573</v>
      </c>
      <c r="AQ68" s="914"/>
      <c r="AR68" s="914"/>
      <c r="AS68" s="914"/>
      <c r="AT68" s="914"/>
      <c r="AU68" s="914" t="s">
        <v>573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575</v>
      </c>
      <c r="C69" s="922"/>
      <c r="D69" s="922"/>
      <c r="E69" s="922"/>
      <c r="F69" s="922"/>
      <c r="G69" s="922"/>
      <c r="H69" s="922"/>
      <c r="I69" s="922"/>
      <c r="J69" s="922"/>
      <c r="K69" s="922"/>
      <c r="L69" s="922"/>
      <c r="M69" s="922"/>
      <c r="N69" s="922"/>
      <c r="O69" s="922"/>
      <c r="P69" s="923"/>
      <c r="Q69" s="924">
        <v>657</v>
      </c>
      <c r="R69" s="879"/>
      <c r="S69" s="879"/>
      <c r="T69" s="879"/>
      <c r="U69" s="879"/>
      <c r="V69" s="879">
        <v>644</v>
      </c>
      <c r="W69" s="879"/>
      <c r="X69" s="879"/>
      <c r="Y69" s="879"/>
      <c r="Z69" s="879"/>
      <c r="AA69" s="879">
        <v>13</v>
      </c>
      <c r="AB69" s="879"/>
      <c r="AC69" s="879"/>
      <c r="AD69" s="879"/>
      <c r="AE69" s="879"/>
      <c r="AF69" s="879">
        <v>13</v>
      </c>
      <c r="AG69" s="879"/>
      <c r="AH69" s="879"/>
      <c r="AI69" s="879"/>
      <c r="AJ69" s="879"/>
      <c r="AK69" s="879" t="s">
        <v>573</v>
      </c>
      <c r="AL69" s="879"/>
      <c r="AM69" s="879"/>
      <c r="AN69" s="879"/>
      <c r="AO69" s="879"/>
      <c r="AP69" s="879" t="s">
        <v>573</v>
      </c>
      <c r="AQ69" s="879"/>
      <c r="AR69" s="879"/>
      <c r="AS69" s="879"/>
      <c r="AT69" s="879"/>
      <c r="AU69" s="879" t="s">
        <v>573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576</v>
      </c>
      <c r="C70" s="922"/>
      <c r="D70" s="922"/>
      <c r="E70" s="922"/>
      <c r="F70" s="922"/>
      <c r="G70" s="922"/>
      <c r="H70" s="922"/>
      <c r="I70" s="922"/>
      <c r="J70" s="922"/>
      <c r="K70" s="922"/>
      <c r="L70" s="922"/>
      <c r="M70" s="922"/>
      <c r="N70" s="922"/>
      <c r="O70" s="922"/>
      <c r="P70" s="923"/>
      <c r="Q70" s="924">
        <v>19</v>
      </c>
      <c r="R70" s="879"/>
      <c r="S70" s="879"/>
      <c r="T70" s="879"/>
      <c r="U70" s="879"/>
      <c r="V70" s="879">
        <v>18</v>
      </c>
      <c r="W70" s="879"/>
      <c r="X70" s="879"/>
      <c r="Y70" s="879"/>
      <c r="Z70" s="879"/>
      <c r="AA70" s="879">
        <v>1</v>
      </c>
      <c r="AB70" s="879"/>
      <c r="AC70" s="879"/>
      <c r="AD70" s="879"/>
      <c r="AE70" s="879"/>
      <c r="AF70" s="879">
        <v>1</v>
      </c>
      <c r="AG70" s="879"/>
      <c r="AH70" s="879"/>
      <c r="AI70" s="879"/>
      <c r="AJ70" s="879"/>
      <c r="AK70" s="879" t="s">
        <v>573</v>
      </c>
      <c r="AL70" s="879"/>
      <c r="AM70" s="879"/>
      <c r="AN70" s="879"/>
      <c r="AO70" s="879"/>
      <c r="AP70" s="879" t="s">
        <v>573</v>
      </c>
      <c r="AQ70" s="879"/>
      <c r="AR70" s="879"/>
      <c r="AS70" s="879"/>
      <c r="AT70" s="879"/>
      <c r="AU70" s="879" t="s">
        <v>573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577</v>
      </c>
      <c r="C71" s="922"/>
      <c r="D71" s="922"/>
      <c r="E71" s="922"/>
      <c r="F71" s="922"/>
      <c r="G71" s="922"/>
      <c r="H71" s="922"/>
      <c r="I71" s="922"/>
      <c r="J71" s="922"/>
      <c r="K71" s="922"/>
      <c r="L71" s="922"/>
      <c r="M71" s="922"/>
      <c r="N71" s="922"/>
      <c r="O71" s="922"/>
      <c r="P71" s="923"/>
      <c r="Q71" s="924">
        <v>1274</v>
      </c>
      <c r="R71" s="879"/>
      <c r="S71" s="879"/>
      <c r="T71" s="879"/>
      <c r="U71" s="879"/>
      <c r="V71" s="879">
        <v>1254</v>
      </c>
      <c r="W71" s="879"/>
      <c r="X71" s="879"/>
      <c r="Y71" s="879"/>
      <c r="Z71" s="879"/>
      <c r="AA71" s="879">
        <v>20</v>
      </c>
      <c r="AB71" s="879"/>
      <c r="AC71" s="879"/>
      <c r="AD71" s="879"/>
      <c r="AE71" s="879"/>
      <c r="AF71" s="879">
        <v>20</v>
      </c>
      <c r="AG71" s="879"/>
      <c r="AH71" s="879"/>
      <c r="AI71" s="879"/>
      <c r="AJ71" s="879"/>
      <c r="AK71" s="879" t="s">
        <v>573</v>
      </c>
      <c r="AL71" s="879"/>
      <c r="AM71" s="879"/>
      <c r="AN71" s="879"/>
      <c r="AO71" s="879"/>
      <c r="AP71" s="879">
        <v>25</v>
      </c>
      <c r="AQ71" s="879"/>
      <c r="AR71" s="879"/>
      <c r="AS71" s="879"/>
      <c r="AT71" s="879"/>
      <c r="AU71" s="879">
        <v>25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578</v>
      </c>
      <c r="C72" s="922"/>
      <c r="D72" s="922"/>
      <c r="E72" s="922"/>
      <c r="F72" s="922"/>
      <c r="G72" s="922"/>
      <c r="H72" s="922"/>
      <c r="I72" s="922"/>
      <c r="J72" s="922"/>
      <c r="K72" s="922"/>
      <c r="L72" s="922"/>
      <c r="M72" s="922"/>
      <c r="N72" s="922"/>
      <c r="O72" s="922"/>
      <c r="P72" s="923"/>
      <c r="Q72" s="924">
        <v>83</v>
      </c>
      <c r="R72" s="879"/>
      <c r="S72" s="879"/>
      <c r="T72" s="879"/>
      <c r="U72" s="879"/>
      <c r="V72" s="879">
        <v>37</v>
      </c>
      <c r="W72" s="879"/>
      <c r="X72" s="879"/>
      <c r="Y72" s="879"/>
      <c r="Z72" s="879"/>
      <c r="AA72" s="879">
        <v>46</v>
      </c>
      <c r="AB72" s="879"/>
      <c r="AC72" s="879"/>
      <c r="AD72" s="879"/>
      <c r="AE72" s="879"/>
      <c r="AF72" s="879">
        <v>46</v>
      </c>
      <c r="AG72" s="879"/>
      <c r="AH72" s="879"/>
      <c r="AI72" s="879"/>
      <c r="AJ72" s="879"/>
      <c r="AK72" s="879" t="s">
        <v>573</v>
      </c>
      <c r="AL72" s="879"/>
      <c r="AM72" s="879"/>
      <c r="AN72" s="879"/>
      <c r="AO72" s="879"/>
      <c r="AP72" s="879" t="s">
        <v>573</v>
      </c>
      <c r="AQ72" s="879"/>
      <c r="AR72" s="879"/>
      <c r="AS72" s="879"/>
      <c r="AT72" s="879"/>
      <c r="AU72" s="879" t="s">
        <v>573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579</v>
      </c>
      <c r="C73" s="922"/>
      <c r="D73" s="922"/>
      <c r="E73" s="922"/>
      <c r="F73" s="922"/>
      <c r="G73" s="922"/>
      <c r="H73" s="922"/>
      <c r="I73" s="922"/>
      <c r="J73" s="922"/>
      <c r="K73" s="922"/>
      <c r="L73" s="922"/>
      <c r="M73" s="922"/>
      <c r="N73" s="922"/>
      <c r="O73" s="922"/>
      <c r="P73" s="923"/>
      <c r="Q73" s="924">
        <v>828</v>
      </c>
      <c r="R73" s="879"/>
      <c r="S73" s="879"/>
      <c r="T73" s="879"/>
      <c r="U73" s="879"/>
      <c r="V73" s="879">
        <v>810</v>
      </c>
      <c r="W73" s="879"/>
      <c r="X73" s="879"/>
      <c r="Y73" s="879"/>
      <c r="Z73" s="879"/>
      <c r="AA73" s="879">
        <v>18</v>
      </c>
      <c r="AB73" s="879"/>
      <c r="AC73" s="879"/>
      <c r="AD73" s="879"/>
      <c r="AE73" s="879"/>
      <c r="AF73" s="879">
        <v>758</v>
      </c>
      <c r="AG73" s="879"/>
      <c r="AH73" s="879"/>
      <c r="AI73" s="879"/>
      <c r="AJ73" s="879"/>
      <c r="AK73" s="879" t="s">
        <v>573</v>
      </c>
      <c r="AL73" s="879"/>
      <c r="AM73" s="879"/>
      <c r="AN73" s="879"/>
      <c r="AO73" s="879"/>
      <c r="AP73" s="879">
        <v>2489</v>
      </c>
      <c r="AQ73" s="879"/>
      <c r="AR73" s="879"/>
      <c r="AS73" s="879"/>
      <c r="AT73" s="879"/>
      <c r="AU73" s="879">
        <v>852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580</v>
      </c>
      <c r="C74" s="922"/>
      <c r="D74" s="922"/>
      <c r="E74" s="922"/>
      <c r="F74" s="922"/>
      <c r="G74" s="922"/>
      <c r="H74" s="922"/>
      <c r="I74" s="922"/>
      <c r="J74" s="922"/>
      <c r="K74" s="922"/>
      <c r="L74" s="922"/>
      <c r="M74" s="922"/>
      <c r="N74" s="922"/>
      <c r="O74" s="922"/>
      <c r="P74" s="923"/>
      <c r="Q74" s="924">
        <v>461</v>
      </c>
      <c r="R74" s="879"/>
      <c r="S74" s="879"/>
      <c r="T74" s="879"/>
      <c r="U74" s="879"/>
      <c r="V74" s="879">
        <v>457</v>
      </c>
      <c r="W74" s="879"/>
      <c r="X74" s="879"/>
      <c r="Y74" s="879"/>
      <c r="Z74" s="879"/>
      <c r="AA74" s="879">
        <v>4</v>
      </c>
      <c r="AB74" s="879"/>
      <c r="AC74" s="879"/>
      <c r="AD74" s="879"/>
      <c r="AE74" s="879"/>
      <c r="AF74" s="879">
        <v>4</v>
      </c>
      <c r="AG74" s="879"/>
      <c r="AH74" s="879"/>
      <c r="AI74" s="879"/>
      <c r="AJ74" s="879"/>
      <c r="AK74" s="879" t="s">
        <v>573</v>
      </c>
      <c r="AL74" s="879"/>
      <c r="AM74" s="879"/>
      <c r="AN74" s="879"/>
      <c r="AO74" s="879"/>
      <c r="AP74" s="879">
        <v>221</v>
      </c>
      <c r="AQ74" s="879"/>
      <c r="AR74" s="879"/>
      <c r="AS74" s="879"/>
      <c r="AT74" s="879"/>
      <c r="AU74" s="879">
        <v>13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846</v>
      </c>
      <c r="AG88" s="890"/>
      <c r="AH88" s="890"/>
      <c r="AI88" s="890"/>
      <c r="AJ88" s="890"/>
      <c r="AK88" s="887"/>
      <c r="AL88" s="887"/>
      <c r="AM88" s="887"/>
      <c r="AN88" s="887"/>
      <c r="AO88" s="887"/>
      <c r="AP88" s="890">
        <v>2735</v>
      </c>
      <c r="AQ88" s="890"/>
      <c r="AR88" s="890"/>
      <c r="AS88" s="890"/>
      <c r="AT88" s="890"/>
      <c r="AU88" s="890">
        <v>890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38</v>
      </c>
      <c r="CS102" s="898"/>
      <c r="CT102" s="898"/>
      <c r="CU102" s="898"/>
      <c r="CV102" s="941"/>
      <c r="CW102" s="940" t="s">
        <v>573</v>
      </c>
      <c r="CX102" s="898"/>
      <c r="CY102" s="898"/>
      <c r="CZ102" s="898"/>
      <c r="DA102" s="941"/>
      <c r="DB102" s="940" t="s">
        <v>573</v>
      </c>
      <c r="DC102" s="898"/>
      <c r="DD102" s="898"/>
      <c r="DE102" s="898"/>
      <c r="DF102" s="941"/>
      <c r="DG102" s="940" t="s">
        <v>573</v>
      </c>
      <c r="DH102" s="898"/>
      <c r="DI102" s="898"/>
      <c r="DJ102" s="898"/>
      <c r="DK102" s="941"/>
      <c r="DL102" s="940">
        <v>136</v>
      </c>
      <c r="DM102" s="898"/>
      <c r="DN102" s="898"/>
      <c r="DO102" s="898"/>
      <c r="DP102" s="941"/>
      <c r="DQ102" s="940">
        <v>14</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309</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309</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309</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612440</v>
      </c>
      <c r="AB110" s="950"/>
      <c r="AC110" s="950"/>
      <c r="AD110" s="950"/>
      <c r="AE110" s="951"/>
      <c r="AF110" s="952">
        <v>643685</v>
      </c>
      <c r="AG110" s="950"/>
      <c r="AH110" s="950"/>
      <c r="AI110" s="950"/>
      <c r="AJ110" s="951"/>
      <c r="AK110" s="952">
        <v>574224</v>
      </c>
      <c r="AL110" s="950"/>
      <c r="AM110" s="950"/>
      <c r="AN110" s="950"/>
      <c r="AO110" s="951"/>
      <c r="AP110" s="953">
        <v>20.100000000000001</v>
      </c>
      <c r="AQ110" s="954"/>
      <c r="AR110" s="954"/>
      <c r="AS110" s="954"/>
      <c r="AT110" s="955"/>
      <c r="AU110" s="956" t="s">
        <v>72</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5781088</v>
      </c>
      <c r="BR110" s="985"/>
      <c r="BS110" s="985"/>
      <c r="BT110" s="985"/>
      <c r="BU110" s="985"/>
      <c r="BV110" s="985">
        <v>5690573</v>
      </c>
      <c r="BW110" s="985"/>
      <c r="BX110" s="985"/>
      <c r="BY110" s="985"/>
      <c r="BZ110" s="985"/>
      <c r="CA110" s="985">
        <v>6469793</v>
      </c>
      <c r="CB110" s="985"/>
      <c r="CC110" s="985"/>
      <c r="CD110" s="985"/>
      <c r="CE110" s="985"/>
      <c r="CF110" s="999">
        <v>227</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137</v>
      </c>
      <c r="DH110" s="985"/>
      <c r="DI110" s="985"/>
      <c r="DJ110" s="985"/>
      <c r="DK110" s="985"/>
      <c r="DL110" s="985" t="s">
        <v>137</v>
      </c>
      <c r="DM110" s="985"/>
      <c r="DN110" s="985"/>
      <c r="DO110" s="985"/>
      <c r="DP110" s="985"/>
      <c r="DQ110" s="985" t="s">
        <v>436</v>
      </c>
      <c r="DR110" s="985"/>
      <c r="DS110" s="985"/>
      <c r="DT110" s="985"/>
      <c r="DU110" s="985"/>
      <c r="DV110" s="986" t="s">
        <v>436</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436</v>
      </c>
      <c r="AB111" s="992"/>
      <c r="AC111" s="992"/>
      <c r="AD111" s="992"/>
      <c r="AE111" s="993"/>
      <c r="AF111" s="994" t="s">
        <v>436</v>
      </c>
      <c r="AG111" s="992"/>
      <c r="AH111" s="992"/>
      <c r="AI111" s="992"/>
      <c r="AJ111" s="993"/>
      <c r="AK111" s="994" t="s">
        <v>436</v>
      </c>
      <c r="AL111" s="992"/>
      <c r="AM111" s="992"/>
      <c r="AN111" s="992"/>
      <c r="AO111" s="993"/>
      <c r="AP111" s="995" t="s">
        <v>436</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v>160113</v>
      </c>
      <c r="BR111" s="978"/>
      <c r="BS111" s="978"/>
      <c r="BT111" s="978"/>
      <c r="BU111" s="978"/>
      <c r="BV111" s="978">
        <v>89856</v>
      </c>
      <c r="BW111" s="978"/>
      <c r="BX111" s="978"/>
      <c r="BY111" s="978"/>
      <c r="BZ111" s="978"/>
      <c r="CA111" s="978">
        <v>25421</v>
      </c>
      <c r="CB111" s="978"/>
      <c r="CC111" s="978"/>
      <c r="CD111" s="978"/>
      <c r="CE111" s="978"/>
      <c r="CF111" s="972">
        <v>0.9</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v>75149</v>
      </c>
      <c r="DH111" s="978"/>
      <c r="DI111" s="978"/>
      <c r="DJ111" s="978"/>
      <c r="DK111" s="978"/>
      <c r="DL111" s="978">
        <v>33937</v>
      </c>
      <c r="DM111" s="978"/>
      <c r="DN111" s="978"/>
      <c r="DO111" s="978"/>
      <c r="DP111" s="978"/>
      <c r="DQ111" s="978" t="s">
        <v>137</v>
      </c>
      <c r="DR111" s="978"/>
      <c r="DS111" s="978"/>
      <c r="DT111" s="978"/>
      <c r="DU111" s="978"/>
      <c r="DV111" s="979" t="s">
        <v>137</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137</v>
      </c>
      <c r="AB112" s="1017"/>
      <c r="AC112" s="1017"/>
      <c r="AD112" s="1017"/>
      <c r="AE112" s="1018"/>
      <c r="AF112" s="1019" t="s">
        <v>137</v>
      </c>
      <c r="AG112" s="1017"/>
      <c r="AH112" s="1017"/>
      <c r="AI112" s="1017"/>
      <c r="AJ112" s="1018"/>
      <c r="AK112" s="1019" t="s">
        <v>137</v>
      </c>
      <c r="AL112" s="1017"/>
      <c r="AM112" s="1017"/>
      <c r="AN112" s="1017"/>
      <c r="AO112" s="1018"/>
      <c r="AP112" s="1020" t="s">
        <v>436</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768530</v>
      </c>
      <c r="BR112" s="978"/>
      <c r="BS112" s="978"/>
      <c r="BT112" s="978"/>
      <c r="BU112" s="978"/>
      <c r="BV112" s="978">
        <v>716007</v>
      </c>
      <c r="BW112" s="978"/>
      <c r="BX112" s="978"/>
      <c r="BY112" s="978"/>
      <c r="BZ112" s="978"/>
      <c r="CA112" s="978">
        <v>683517</v>
      </c>
      <c r="CB112" s="978"/>
      <c r="CC112" s="978"/>
      <c r="CD112" s="978"/>
      <c r="CE112" s="978"/>
      <c r="CF112" s="972">
        <v>24</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84964</v>
      </c>
      <c r="DH112" s="978"/>
      <c r="DI112" s="978"/>
      <c r="DJ112" s="978"/>
      <c r="DK112" s="978"/>
      <c r="DL112" s="978">
        <v>55919</v>
      </c>
      <c r="DM112" s="978"/>
      <c r="DN112" s="978"/>
      <c r="DO112" s="978"/>
      <c r="DP112" s="978"/>
      <c r="DQ112" s="978">
        <v>25421</v>
      </c>
      <c r="DR112" s="978"/>
      <c r="DS112" s="978"/>
      <c r="DT112" s="978"/>
      <c r="DU112" s="978"/>
      <c r="DV112" s="979">
        <v>0.9</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76631</v>
      </c>
      <c r="AB113" s="992"/>
      <c r="AC113" s="992"/>
      <c r="AD113" s="992"/>
      <c r="AE113" s="993"/>
      <c r="AF113" s="994">
        <v>67209</v>
      </c>
      <c r="AG113" s="992"/>
      <c r="AH113" s="992"/>
      <c r="AI113" s="992"/>
      <c r="AJ113" s="993"/>
      <c r="AK113" s="994">
        <v>81435</v>
      </c>
      <c r="AL113" s="992"/>
      <c r="AM113" s="992"/>
      <c r="AN113" s="992"/>
      <c r="AO113" s="993"/>
      <c r="AP113" s="995">
        <v>2.9</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508367</v>
      </c>
      <c r="BR113" s="978"/>
      <c r="BS113" s="978"/>
      <c r="BT113" s="978"/>
      <c r="BU113" s="978"/>
      <c r="BV113" s="978">
        <v>619569</v>
      </c>
      <c r="BW113" s="978"/>
      <c r="BX113" s="978"/>
      <c r="BY113" s="978"/>
      <c r="BZ113" s="978"/>
      <c r="CA113" s="978">
        <v>889816</v>
      </c>
      <c r="CB113" s="978"/>
      <c r="CC113" s="978"/>
      <c r="CD113" s="978"/>
      <c r="CE113" s="978"/>
      <c r="CF113" s="972">
        <v>31.2</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137</v>
      </c>
      <c r="DH113" s="1017"/>
      <c r="DI113" s="1017"/>
      <c r="DJ113" s="1017"/>
      <c r="DK113" s="1018"/>
      <c r="DL113" s="1019" t="s">
        <v>137</v>
      </c>
      <c r="DM113" s="1017"/>
      <c r="DN113" s="1017"/>
      <c r="DO113" s="1017"/>
      <c r="DP113" s="1018"/>
      <c r="DQ113" s="1019" t="s">
        <v>436</v>
      </c>
      <c r="DR113" s="1017"/>
      <c r="DS113" s="1017"/>
      <c r="DT113" s="1017"/>
      <c r="DU113" s="1018"/>
      <c r="DV113" s="1020" t="s">
        <v>137</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41140</v>
      </c>
      <c r="AB114" s="1017"/>
      <c r="AC114" s="1017"/>
      <c r="AD114" s="1017"/>
      <c r="AE114" s="1018"/>
      <c r="AF114" s="1019">
        <v>40608</v>
      </c>
      <c r="AG114" s="1017"/>
      <c r="AH114" s="1017"/>
      <c r="AI114" s="1017"/>
      <c r="AJ114" s="1018"/>
      <c r="AK114" s="1019">
        <v>37785</v>
      </c>
      <c r="AL114" s="1017"/>
      <c r="AM114" s="1017"/>
      <c r="AN114" s="1017"/>
      <c r="AO114" s="1018"/>
      <c r="AP114" s="1020">
        <v>1.3</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531526</v>
      </c>
      <c r="BR114" s="978"/>
      <c r="BS114" s="978"/>
      <c r="BT114" s="978"/>
      <c r="BU114" s="978"/>
      <c r="BV114" s="978">
        <v>528757</v>
      </c>
      <c r="BW114" s="978"/>
      <c r="BX114" s="978"/>
      <c r="BY114" s="978"/>
      <c r="BZ114" s="978"/>
      <c r="CA114" s="978">
        <v>513998</v>
      </c>
      <c r="CB114" s="978"/>
      <c r="CC114" s="978"/>
      <c r="CD114" s="978"/>
      <c r="CE114" s="978"/>
      <c r="CF114" s="972">
        <v>18</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436</v>
      </c>
      <c r="DH114" s="1017"/>
      <c r="DI114" s="1017"/>
      <c r="DJ114" s="1017"/>
      <c r="DK114" s="1018"/>
      <c r="DL114" s="1019" t="s">
        <v>436</v>
      </c>
      <c r="DM114" s="1017"/>
      <c r="DN114" s="1017"/>
      <c r="DO114" s="1017"/>
      <c r="DP114" s="1018"/>
      <c r="DQ114" s="1019" t="s">
        <v>137</v>
      </c>
      <c r="DR114" s="1017"/>
      <c r="DS114" s="1017"/>
      <c r="DT114" s="1017"/>
      <c r="DU114" s="1018"/>
      <c r="DV114" s="1020" t="s">
        <v>137</v>
      </c>
      <c r="DW114" s="1021"/>
      <c r="DX114" s="1021"/>
      <c r="DY114" s="1021"/>
      <c r="DZ114" s="1022"/>
    </row>
    <row r="115" spans="1:130" s="248" customFormat="1" ht="26.25" customHeight="1" x14ac:dyDescent="0.15">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84205</v>
      </c>
      <c r="AB115" s="992"/>
      <c r="AC115" s="992"/>
      <c r="AD115" s="992"/>
      <c r="AE115" s="993"/>
      <c r="AF115" s="994">
        <v>75523</v>
      </c>
      <c r="AG115" s="992"/>
      <c r="AH115" s="992"/>
      <c r="AI115" s="992"/>
      <c r="AJ115" s="993"/>
      <c r="AK115" s="994">
        <v>66234</v>
      </c>
      <c r="AL115" s="992"/>
      <c r="AM115" s="992"/>
      <c r="AN115" s="992"/>
      <c r="AO115" s="993"/>
      <c r="AP115" s="995">
        <v>2.2999999999999998</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v>14916</v>
      </c>
      <c r="BR115" s="978"/>
      <c r="BS115" s="978"/>
      <c r="BT115" s="978"/>
      <c r="BU115" s="978"/>
      <c r="BV115" s="978">
        <v>14266</v>
      </c>
      <c r="BW115" s="978"/>
      <c r="BX115" s="978"/>
      <c r="BY115" s="978"/>
      <c r="BZ115" s="978"/>
      <c r="CA115" s="978">
        <v>13616</v>
      </c>
      <c r="CB115" s="978"/>
      <c r="CC115" s="978"/>
      <c r="CD115" s="978"/>
      <c r="CE115" s="978"/>
      <c r="CF115" s="972">
        <v>0.5</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137</v>
      </c>
      <c r="DH115" s="1017"/>
      <c r="DI115" s="1017"/>
      <c r="DJ115" s="1017"/>
      <c r="DK115" s="1018"/>
      <c r="DL115" s="1019" t="s">
        <v>137</v>
      </c>
      <c r="DM115" s="1017"/>
      <c r="DN115" s="1017"/>
      <c r="DO115" s="1017"/>
      <c r="DP115" s="1018"/>
      <c r="DQ115" s="1019" t="s">
        <v>137</v>
      </c>
      <c r="DR115" s="1017"/>
      <c r="DS115" s="1017"/>
      <c r="DT115" s="1017"/>
      <c r="DU115" s="1018"/>
      <c r="DV115" s="1020" t="s">
        <v>436</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78</v>
      </c>
      <c r="AB116" s="1017"/>
      <c r="AC116" s="1017"/>
      <c r="AD116" s="1017"/>
      <c r="AE116" s="1018"/>
      <c r="AF116" s="1019">
        <v>53</v>
      </c>
      <c r="AG116" s="1017"/>
      <c r="AH116" s="1017"/>
      <c r="AI116" s="1017"/>
      <c r="AJ116" s="1018"/>
      <c r="AK116" s="1019">
        <v>145</v>
      </c>
      <c r="AL116" s="1017"/>
      <c r="AM116" s="1017"/>
      <c r="AN116" s="1017"/>
      <c r="AO116" s="1018"/>
      <c r="AP116" s="1020">
        <v>0</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137</v>
      </c>
      <c r="BR116" s="978"/>
      <c r="BS116" s="978"/>
      <c r="BT116" s="978"/>
      <c r="BU116" s="978"/>
      <c r="BV116" s="978" t="s">
        <v>436</v>
      </c>
      <c r="BW116" s="978"/>
      <c r="BX116" s="978"/>
      <c r="BY116" s="978"/>
      <c r="BZ116" s="978"/>
      <c r="CA116" s="978" t="s">
        <v>436</v>
      </c>
      <c r="CB116" s="978"/>
      <c r="CC116" s="978"/>
      <c r="CD116" s="978"/>
      <c r="CE116" s="978"/>
      <c r="CF116" s="972" t="s">
        <v>137</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436</v>
      </c>
      <c r="DH116" s="1017"/>
      <c r="DI116" s="1017"/>
      <c r="DJ116" s="1017"/>
      <c r="DK116" s="1018"/>
      <c r="DL116" s="1019" t="s">
        <v>436</v>
      </c>
      <c r="DM116" s="1017"/>
      <c r="DN116" s="1017"/>
      <c r="DO116" s="1017"/>
      <c r="DP116" s="1018"/>
      <c r="DQ116" s="1019" t="s">
        <v>436</v>
      </c>
      <c r="DR116" s="1017"/>
      <c r="DS116" s="1017"/>
      <c r="DT116" s="1017"/>
      <c r="DU116" s="1018"/>
      <c r="DV116" s="1020" t="s">
        <v>436</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814494</v>
      </c>
      <c r="AB117" s="1035"/>
      <c r="AC117" s="1035"/>
      <c r="AD117" s="1035"/>
      <c r="AE117" s="1036"/>
      <c r="AF117" s="1037">
        <v>827078</v>
      </c>
      <c r="AG117" s="1035"/>
      <c r="AH117" s="1035"/>
      <c r="AI117" s="1035"/>
      <c r="AJ117" s="1036"/>
      <c r="AK117" s="1037">
        <v>759823</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436</v>
      </c>
      <c r="BR117" s="978"/>
      <c r="BS117" s="978"/>
      <c r="BT117" s="978"/>
      <c r="BU117" s="978"/>
      <c r="BV117" s="978" t="s">
        <v>436</v>
      </c>
      <c r="BW117" s="978"/>
      <c r="BX117" s="978"/>
      <c r="BY117" s="978"/>
      <c r="BZ117" s="978"/>
      <c r="CA117" s="978" t="s">
        <v>436</v>
      </c>
      <c r="CB117" s="978"/>
      <c r="CC117" s="978"/>
      <c r="CD117" s="978"/>
      <c r="CE117" s="978"/>
      <c r="CF117" s="972" t="s">
        <v>436</v>
      </c>
      <c r="CG117" s="973"/>
      <c r="CH117" s="973"/>
      <c r="CI117" s="973"/>
      <c r="CJ117" s="973"/>
      <c r="CK117" s="1003"/>
      <c r="CL117" s="1004"/>
      <c r="CM117" s="974" t="s">
        <v>458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436</v>
      </c>
      <c r="DH117" s="1017"/>
      <c r="DI117" s="1017"/>
      <c r="DJ117" s="1017"/>
      <c r="DK117" s="1018"/>
      <c r="DL117" s="1019" t="s">
        <v>137</v>
      </c>
      <c r="DM117" s="1017"/>
      <c r="DN117" s="1017"/>
      <c r="DO117" s="1017"/>
      <c r="DP117" s="1018"/>
      <c r="DQ117" s="1019" t="s">
        <v>137</v>
      </c>
      <c r="DR117" s="1017"/>
      <c r="DS117" s="1017"/>
      <c r="DT117" s="1017"/>
      <c r="DU117" s="1018"/>
      <c r="DV117" s="1020" t="s">
        <v>137</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309</v>
      </c>
      <c r="AL118" s="943"/>
      <c r="AM118" s="943"/>
      <c r="AN118" s="943"/>
      <c r="AO118" s="944"/>
      <c r="AP118" s="1029" t="s">
        <v>430</v>
      </c>
      <c r="AQ118" s="1030"/>
      <c r="AR118" s="1030"/>
      <c r="AS118" s="1030"/>
      <c r="AT118" s="1031"/>
      <c r="AU118" s="958"/>
      <c r="AV118" s="959"/>
      <c r="AW118" s="959"/>
      <c r="AX118" s="959"/>
      <c r="AY118" s="959"/>
      <c r="AZ118" s="1032" t="s">
        <v>459</v>
      </c>
      <c r="BA118" s="1023"/>
      <c r="BB118" s="1023"/>
      <c r="BC118" s="1023"/>
      <c r="BD118" s="1023"/>
      <c r="BE118" s="1023"/>
      <c r="BF118" s="1023"/>
      <c r="BG118" s="1023"/>
      <c r="BH118" s="1023"/>
      <c r="BI118" s="1023"/>
      <c r="BJ118" s="1023"/>
      <c r="BK118" s="1023"/>
      <c r="BL118" s="1023"/>
      <c r="BM118" s="1023"/>
      <c r="BN118" s="1023"/>
      <c r="BO118" s="1023"/>
      <c r="BP118" s="1024"/>
      <c r="BQ118" s="1055" t="s">
        <v>137</v>
      </c>
      <c r="BR118" s="1056"/>
      <c r="BS118" s="1056"/>
      <c r="BT118" s="1056"/>
      <c r="BU118" s="1056"/>
      <c r="BV118" s="1056" t="s">
        <v>137</v>
      </c>
      <c r="BW118" s="1056"/>
      <c r="BX118" s="1056"/>
      <c r="BY118" s="1056"/>
      <c r="BZ118" s="1056"/>
      <c r="CA118" s="1056" t="s">
        <v>137</v>
      </c>
      <c r="CB118" s="1056"/>
      <c r="CC118" s="1056"/>
      <c r="CD118" s="1056"/>
      <c r="CE118" s="1056"/>
      <c r="CF118" s="972" t="s">
        <v>137</v>
      </c>
      <c r="CG118" s="973"/>
      <c r="CH118" s="973"/>
      <c r="CI118" s="973"/>
      <c r="CJ118" s="973"/>
      <c r="CK118" s="1003"/>
      <c r="CL118" s="1004"/>
      <c r="CM118" s="974" t="s">
        <v>460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137</v>
      </c>
      <c r="DH118" s="1017"/>
      <c r="DI118" s="1017"/>
      <c r="DJ118" s="1017"/>
      <c r="DK118" s="1018"/>
      <c r="DL118" s="1019" t="s">
        <v>436</v>
      </c>
      <c r="DM118" s="1017"/>
      <c r="DN118" s="1017"/>
      <c r="DO118" s="1017"/>
      <c r="DP118" s="1018"/>
      <c r="DQ118" s="1019" t="s">
        <v>137</v>
      </c>
      <c r="DR118" s="1017"/>
      <c r="DS118" s="1017"/>
      <c r="DT118" s="1017"/>
      <c r="DU118" s="1018"/>
      <c r="DV118" s="1020" t="s">
        <v>137</v>
      </c>
      <c r="DW118" s="1021"/>
      <c r="DX118" s="1021"/>
      <c r="DY118" s="1021"/>
      <c r="DZ118" s="1022"/>
    </row>
    <row r="119" spans="1:130" s="248" customFormat="1" ht="26.25" customHeight="1" x14ac:dyDescent="0.15">
      <c r="A119" s="1117"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137</v>
      </c>
      <c r="AB119" s="950"/>
      <c r="AC119" s="950"/>
      <c r="AD119" s="950"/>
      <c r="AE119" s="951"/>
      <c r="AF119" s="952" t="s">
        <v>137</v>
      </c>
      <c r="AG119" s="950"/>
      <c r="AH119" s="950"/>
      <c r="AI119" s="950"/>
      <c r="AJ119" s="951"/>
      <c r="AK119" s="952" t="s">
        <v>137</v>
      </c>
      <c r="AL119" s="950"/>
      <c r="AM119" s="950"/>
      <c r="AN119" s="950"/>
      <c r="AO119" s="951"/>
      <c r="AP119" s="953" t="s">
        <v>137</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461</v>
      </c>
      <c r="BP119" s="1064"/>
      <c r="BQ119" s="1055">
        <v>7764540</v>
      </c>
      <c r="BR119" s="1056"/>
      <c r="BS119" s="1056"/>
      <c r="BT119" s="1056"/>
      <c r="BU119" s="1056"/>
      <c r="BV119" s="1056">
        <v>7659028</v>
      </c>
      <c r="BW119" s="1056"/>
      <c r="BX119" s="1056"/>
      <c r="BY119" s="1056"/>
      <c r="BZ119" s="1056"/>
      <c r="CA119" s="1056">
        <v>8596161</v>
      </c>
      <c r="CB119" s="1056"/>
      <c r="CC119" s="1056"/>
      <c r="CD119" s="1056"/>
      <c r="CE119" s="1056"/>
      <c r="CF119" s="1057"/>
      <c r="CG119" s="1058"/>
      <c r="CH119" s="1058"/>
      <c r="CI119" s="1058"/>
      <c r="CJ119" s="1059"/>
      <c r="CK119" s="1005"/>
      <c r="CL119" s="1006"/>
      <c r="CM119" s="1060" t="s">
        <v>462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137</v>
      </c>
      <c r="DH119" s="1042"/>
      <c r="DI119" s="1042"/>
      <c r="DJ119" s="1042"/>
      <c r="DK119" s="1043"/>
      <c r="DL119" s="1041" t="s">
        <v>137</v>
      </c>
      <c r="DM119" s="1042"/>
      <c r="DN119" s="1042"/>
      <c r="DO119" s="1042"/>
      <c r="DP119" s="1043"/>
      <c r="DQ119" s="1041" t="s">
        <v>137</v>
      </c>
      <c r="DR119" s="1042"/>
      <c r="DS119" s="1042"/>
      <c r="DT119" s="1042"/>
      <c r="DU119" s="1043"/>
      <c r="DV119" s="1044" t="s">
        <v>137</v>
      </c>
      <c r="DW119" s="1045"/>
      <c r="DX119" s="1045"/>
      <c r="DY119" s="1045"/>
      <c r="DZ119" s="1046"/>
    </row>
    <row r="120" spans="1:130" s="248" customFormat="1" ht="26.25" customHeight="1" x14ac:dyDescent="0.15">
      <c r="A120" s="1118"/>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v>50911</v>
      </c>
      <c r="AB120" s="1017"/>
      <c r="AC120" s="1017"/>
      <c r="AD120" s="1017"/>
      <c r="AE120" s="1018"/>
      <c r="AF120" s="1019">
        <v>42229</v>
      </c>
      <c r="AG120" s="1017"/>
      <c r="AH120" s="1017"/>
      <c r="AI120" s="1017"/>
      <c r="AJ120" s="1018"/>
      <c r="AK120" s="1019">
        <v>32940</v>
      </c>
      <c r="AL120" s="1017"/>
      <c r="AM120" s="1017"/>
      <c r="AN120" s="1017"/>
      <c r="AO120" s="1018"/>
      <c r="AP120" s="1020">
        <v>1.2</v>
      </c>
      <c r="AQ120" s="1021"/>
      <c r="AR120" s="1021"/>
      <c r="AS120" s="1021"/>
      <c r="AT120" s="1022"/>
      <c r="AU120" s="1047" t="s">
        <v>463</v>
      </c>
      <c r="AV120" s="1048"/>
      <c r="AW120" s="1048"/>
      <c r="AX120" s="1048"/>
      <c r="AY120" s="1049"/>
      <c r="AZ120" s="998" t="s">
        <v>464</v>
      </c>
      <c r="BA120" s="947"/>
      <c r="BB120" s="947"/>
      <c r="BC120" s="947"/>
      <c r="BD120" s="947"/>
      <c r="BE120" s="947"/>
      <c r="BF120" s="947"/>
      <c r="BG120" s="947"/>
      <c r="BH120" s="947"/>
      <c r="BI120" s="947"/>
      <c r="BJ120" s="947"/>
      <c r="BK120" s="947"/>
      <c r="BL120" s="947"/>
      <c r="BM120" s="947"/>
      <c r="BN120" s="947"/>
      <c r="BO120" s="947"/>
      <c r="BP120" s="948"/>
      <c r="BQ120" s="984">
        <v>1408152</v>
      </c>
      <c r="BR120" s="985"/>
      <c r="BS120" s="985"/>
      <c r="BT120" s="985"/>
      <c r="BU120" s="985"/>
      <c r="BV120" s="985">
        <v>1482174</v>
      </c>
      <c r="BW120" s="985"/>
      <c r="BX120" s="985"/>
      <c r="BY120" s="985"/>
      <c r="BZ120" s="985"/>
      <c r="CA120" s="985">
        <v>1474041</v>
      </c>
      <c r="CB120" s="985"/>
      <c r="CC120" s="985"/>
      <c r="CD120" s="985"/>
      <c r="CE120" s="985"/>
      <c r="CF120" s="999">
        <v>51.7</v>
      </c>
      <c r="CG120" s="1000"/>
      <c r="CH120" s="1000"/>
      <c r="CI120" s="1000"/>
      <c r="CJ120" s="1000"/>
      <c r="CK120" s="1065" t="s">
        <v>465</v>
      </c>
      <c r="CL120" s="1066"/>
      <c r="CM120" s="1066"/>
      <c r="CN120" s="1066"/>
      <c r="CO120" s="1067"/>
      <c r="CP120" s="1073" t="s">
        <v>466</v>
      </c>
      <c r="CQ120" s="1074"/>
      <c r="CR120" s="1074"/>
      <c r="CS120" s="1074"/>
      <c r="CT120" s="1074"/>
      <c r="CU120" s="1074"/>
      <c r="CV120" s="1074"/>
      <c r="CW120" s="1074"/>
      <c r="CX120" s="1074"/>
      <c r="CY120" s="1074"/>
      <c r="CZ120" s="1074"/>
      <c r="DA120" s="1074"/>
      <c r="DB120" s="1074"/>
      <c r="DC120" s="1074"/>
      <c r="DD120" s="1074"/>
      <c r="DE120" s="1074"/>
      <c r="DF120" s="1075"/>
      <c r="DG120" s="984">
        <v>556491</v>
      </c>
      <c r="DH120" s="985"/>
      <c r="DI120" s="985"/>
      <c r="DJ120" s="985"/>
      <c r="DK120" s="985"/>
      <c r="DL120" s="985">
        <v>515981</v>
      </c>
      <c r="DM120" s="985"/>
      <c r="DN120" s="985"/>
      <c r="DO120" s="985"/>
      <c r="DP120" s="985"/>
      <c r="DQ120" s="985">
        <v>482497</v>
      </c>
      <c r="DR120" s="985"/>
      <c r="DS120" s="985"/>
      <c r="DT120" s="985"/>
      <c r="DU120" s="985"/>
      <c r="DV120" s="986">
        <v>16.899999999999999</v>
      </c>
      <c r="DW120" s="986"/>
      <c r="DX120" s="986"/>
      <c r="DY120" s="986"/>
      <c r="DZ120" s="987"/>
    </row>
    <row r="121" spans="1:130" s="248" customFormat="1" ht="26.25" customHeight="1" x14ac:dyDescent="0.15">
      <c r="A121" s="1118"/>
      <c r="B121" s="1004"/>
      <c r="C121" s="1025" t="s">
        <v>467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33294</v>
      </c>
      <c r="AB121" s="1017"/>
      <c r="AC121" s="1017"/>
      <c r="AD121" s="1017"/>
      <c r="AE121" s="1018"/>
      <c r="AF121" s="1019">
        <v>33294</v>
      </c>
      <c r="AG121" s="1017"/>
      <c r="AH121" s="1017"/>
      <c r="AI121" s="1017"/>
      <c r="AJ121" s="1018"/>
      <c r="AK121" s="1019">
        <v>33294</v>
      </c>
      <c r="AL121" s="1017"/>
      <c r="AM121" s="1017"/>
      <c r="AN121" s="1017"/>
      <c r="AO121" s="1018"/>
      <c r="AP121" s="1020">
        <v>1.2</v>
      </c>
      <c r="AQ121" s="1021"/>
      <c r="AR121" s="1021"/>
      <c r="AS121" s="1021"/>
      <c r="AT121" s="1022"/>
      <c r="AU121" s="1050"/>
      <c r="AV121" s="1051"/>
      <c r="AW121" s="1051"/>
      <c r="AX121" s="1051"/>
      <c r="AY121" s="1052"/>
      <c r="AZ121" s="1007" t="s">
        <v>468</v>
      </c>
      <c r="BA121" s="1008"/>
      <c r="BB121" s="1008"/>
      <c r="BC121" s="1008"/>
      <c r="BD121" s="1008"/>
      <c r="BE121" s="1008"/>
      <c r="BF121" s="1008"/>
      <c r="BG121" s="1008"/>
      <c r="BH121" s="1008"/>
      <c r="BI121" s="1008"/>
      <c r="BJ121" s="1008"/>
      <c r="BK121" s="1008"/>
      <c r="BL121" s="1008"/>
      <c r="BM121" s="1008"/>
      <c r="BN121" s="1008"/>
      <c r="BO121" s="1008"/>
      <c r="BP121" s="1009"/>
      <c r="BQ121" s="977">
        <v>194285</v>
      </c>
      <c r="BR121" s="978"/>
      <c r="BS121" s="978"/>
      <c r="BT121" s="978"/>
      <c r="BU121" s="978"/>
      <c r="BV121" s="978">
        <v>185918</v>
      </c>
      <c r="BW121" s="978"/>
      <c r="BX121" s="978"/>
      <c r="BY121" s="978"/>
      <c r="BZ121" s="978"/>
      <c r="CA121" s="978">
        <v>180342</v>
      </c>
      <c r="CB121" s="978"/>
      <c r="CC121" s="978"/>
      <c r="CD121" s="978"/>
      <c r="CE121" s="978"/>
      <c r="CF121" s="972">
        <v>6.3</v>
      </c>
      <c r="CG121" s="973"/>
      <c r="CH121" s="973"/>
      <c r="CI121" s="973"/>
      <c r="CJ121" s="973"/>
      <c r="CK121" s="1068"/>
      <c r="CL121" s="1069"/>
      <c r="CM121" s="1069"/>
      <c r="CN121" s="1069"/>
      <c r="CO121" s="1070"/>
      <c r="CP121" s="1078" t="s">
        <v>408</v>
      </c>
      <c r="CQ121" s="1079"/>
      <c r="CR121" s="1079"/>
      <c r="CS121" s="1079"/>
      <c r="CT121" s="1079"/>
      <c r="CU121" s="1079"/>
      <c r="CV121" s="1079"/>
      <c r="CW121" s="1079"/>
      <c r="CX121" s="1079"/>
      <c r="CY121" s="1079"/>
      <c r="CZ121" s="1079"/>
      <c r="DA121" s="1079"/>
      <c r="DB121" s="1079"/>
      <c r="DC121" s="1079"/>
      <c r="DD121" s="1079"/>
      <c r="DE121" s="1079"/>
      <c r="DF121" s="1080"/>
      <c r="DG121" s="977">
        <v>187009</v>
      </c>
      <c r="DH121" s="978"/>
      <c r="DI121" s="978"/>
      <c r="DJ121" s="978"/>
      <c r="DK121" s="978"/>
      <c r="DL121" s="978">
        <v>179938</v>
      </c>
      <c r="DM121" s="978"/>
      <c r="DN121" s="978"/>
      <c r="DO121" s="978"/>
      <c r="DP121" s="978"/>
      <c r="DQ121" s="978">
        <v>184940</v>
      </c>
      <c r="DR121" s="978"/>
      <c r="DS121" s="978"/>
      <c r="DT121" s="978"/>
      <c r="DU121" s="978"/>
      <c r="DV121" s="979">
        <v>6.5</v>
      </c>
      <c r="DW121" s="979"/>
      <c r="DX121" s="979"/>
      <c r="DY121" s="979"/>
      <c r="DZ121" s="980"/>
    </row>
    <row r="122" spans="1:130" s="248" customFormat="1" ht="26.25" customHeight="1" x14ac:dyDescent="0.15">
      <c r="A122" s="1118"/>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137</v>
      </c>
      <c r="AB122" s="1017"/>
      <c r="AC122" s="1017"/>
      <c r="AD122" s="1017"/>
      <c r="AE122" s="1018"/>
      <c r="AF122" s="1019" t="s">
        <v>137</v>
      </c>
      <c r="AG122" s="1017"/>
      <c r="AH122" s="1017"/>
      <c r="AI122" s="1017"/>
      <c r="AJ122" s="1018"/>
      <c r="AK122" s="1019" t="s">
        <v>137</v>
      </c>
      <c r="AL122" s="1017"/>
      <c r="AM122" s="1017"/>
      <c r="AN122" s="1017"/>
      <c r="AO122" s="1018"/>
      <c r="AP122" s="1020" t="s">
        <v>137</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4168471</v>
      </c>
      <c r="BR122" s="1056"/>
      <c r="BS122" s="1056"/>
      <c r="BT122" s="1056"/>
      <c r="BU122" s="1056"/>
      <c r="BV122" s="1056">
        <v>4092528</v>
      </c>
      <c r="BW122" s="1056"/>
      <c r="BX122" s="1056"/>
      <c r="BY122" s="1056"/>
      <c r="BZ122" s="1056"/>
      <c r="CA122" s="1056">
        <v>4473221</v>
      </c>
      <c r="CB122" s="1056"/>
      <c r="CC122" s="1056"/>
      <c r="CD122" s="1056"/>
      <c r="CE122" s="1056"/>
      <c r="CF122" s="1076">
        <v>157</v>
      </c>
      <c r="CG122" s="1077"/>
      <c r="CH122" s="1077"/>
      <c r="CI122" s="1077"/>
      <c r="CJ122" s="1077"/>
      <c r="CK122" s="1068"/>
      <c r="CL122" s="1069"/>
      <c r="CM122" s="1069"/>
      <c r="CN122" s="1069"/>
      <c r="CO122" s="1070"/>
      <c r="CP122" s="1078" t="s">
        <v>412</v>
      </c>
      <c r="CQ122" s="1079"/>
      <c r="CR122" s="1079"/>
      <c r="CS122" s="1079"/>
      <c r="CT122" s="1079"/>
      <c r="CU122" s="1079"/>
      <c r="CV122" s="1079"/>
      <c r="CW122" s="1079"/>
      <c r="CX122" s="1079"/>
      <c r="CY122" s="1079"/>
      <c r="CZ122" s="1079"/>
      <c r="DA122" s="1079"/>
      <c r="DB122" s="1079"/>
      <c r="DC122" s="1079"/>
      <c r="DD122" s="1079"/>
      <c r="DE122" s="1079"/>
      <c r="DF122" s="1080"/>
      <c r="DG122" s="977">
        <v>25030</v>
      </c>
      <c r="DH122" s="978"/>
      <c r="DI122" s="978"/>
      <c r="DJ122" s="978"/>
      <c r="DK122" s="978"/>
      <c r="DL122" s="978">
        <v>20088</v>
      </c>
      <c r="DM122" s="978"/>
      <c r="DN122" s="978"/>
      <c r="DO122" s="978"/>
      <c r="DP122" s="978"/>
      <c r="DQ122" s="978">
        <v>16080</v>
      </c>
      <c r="DR122" s="978"/>
      <c r="DS122" s="978"/>
      <c r="DT122" s="978"/>
      <c r="DU122" s="978"/>
      <c r="DV122" s="979">
        <v>0.6</v>
      </c>
      <c r="DW122" s="979"/>
      <c r="DX122" s="979"/>
      <c r="DY122" s="979"/>
      <c r="DZ122" s="980"/>
    </row>
    <row r="123" spans="1:130" s="248" customFormat="1" ht="26.25" customHeight="1" x14ac:dyDescent="0.15">
      <c r="A123" s="1118"/>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137</v>
      </c>
      <c r="AB123" s="1017"/>
      <c r="AC123" s="1017"/>
      <c r="AD123" s="1017"/>
      <c r="AE123" s="1018"/>
      <c r="AF123" s="1019" t="s">
        <v>137</v>
      </c>
      <c r="AG123" s="1017"/>
      <c r="AH123" s="1017"/>
      <c r="AI123" s="1017"/>
      <c r="AJ123" s="1018"/>
      <c r="AK123" s="1019" t="s">
        <v>137</v>
      </c>
      <c r="AL123" s="1017"/>
      <c r="AM123" s="1017"/>
      <c r="AN123" s="1017"/>
      <c r="AO123" s="1018"/>
      <c r="AP123" s="1020" t="s">
        <v>137</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470</v>
      </c>
      <c r="BP123" s="1064"/>
      <c r="BQ123" s="1124">
        <v>5770908</v>
      </c>
      <c r="BR123" s="1090"/>
      <c r="BS123" s="1090"/>
      <c r="BT123" s="1090"/>
      <c r="BU123" s="1090"/>
      <c r="BV123" s="1090">
        <v>5760620</v>
      </c>
      <c r="BW123" s="1090"/>
      <c r="BX123" s="1090"/>
      <c r="BY123" s="1090"/>
      <c r="BZ123" s="1090"/>
      <c r="CA123" s="1090">
        <v>6127604</v>
      </c>
      <c r="CB123" s="1090"/>
      <c r="CC123" s="1090"/>
      <c r="CD123" s="1090"/>
      <c r="CE123" s="1090"/>
      <c r="CF123" s="1057"/>
      <c r="CG123" s="1058"/>
      <c r="CH123" s="1058"/>
      <c r="CI123" s="1058"/>
      <c r="CJ123" s="1059"/>
      <c r="CK123" s="1068"/>
      <c r="CL123" s="1069"/>
      <c r="CM123" s="1069"/>
      <c r="CN123" s="1069"/>
      <c r="CO123" s="1070"/>
      <c r="CP123" s="1078" t="s">
        <v>406</v>
      </c>
      <c r="CQ123" s="1079"/>
      <c r="CR123" s="1079"/>
      <c r="CS123" s="1079"/>
      <c r="CT123" s="1079"/>
      <c r="CU123" s="1079"/>
      <c r="CV123" s="1079"/>
      <c r="CW123" s="1079"/>
      <c r="CX123" s="1079"/>
      <c r="CY123" s="1079"/>
      <c r="CZ123" s="1079"/>
      <c r="DA123" s="1079"/>
      <c r="DB123" s="1079"/>
      <c r="DC123" s="1079"/>
      <c r="DD123" s="1079"/>
      <c r="DE123" s="1079"/>
      <c r="DF123" s="1080"/>
      <c r="DG123" s="1016" t="s">
        <v>137</v>
      </c>
      <c r="DH123" s="1017"/>
      <c r="DI123" s="1017"/>
      <c r="DJ123" s="1017"/>
      <c r="DK123" s="1018"/>
      <c r="DL123" s="1019" t="s">
        <v>137</v>
      </c>
      <c r="DM123" s="1017"/>
      <c r="DN123" s="1017"/>
      <c r="DO123" s="1017"/>
      <c r="DP123" s="1018"/>
      <c r="DQ123" s="1019" t="s">
        <v>137</v>
      </c>
      <c r="DR123" s="1017"/>
      <c r="DS123" s="1017"/>
      <c r="DT123" s="1017"/>
      <c r="DU123" s="1018"/>
      <c r="DV123" s="1020" t="s">
        <v>137</v>
      </c>
      <c r="DW123" s="1021"/>
      <c r="DX123" s="1021"/>
      <c r="DY123" s="1021"/>
      <c r="DZ123" s="1022"/>
    </row>
    <row r="124" spans="1:130" s="248" customFormat="1" ht="26.25" customHeight="1" thickBot="1" x14ac:dyDescent="0.2">
      <c r="A124" s="1118"/>
      <c r="B124" s="1004"/>
      <c r="C124" s="974" t="s">
        <v>458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137</v>
      </c>
      <c r="AB124" s="1017"/>
      <c r="AC124" s="1017"/>
      <c r="AD124" s="1017"/>
      <c r="AE124" s="1018"/>
      <c r="AF124" s="1019" t="s">
        <v>137</v>
      </c>
      <c r="AG124" s="1017"/>
      <c r="AH124" s="1017"/>
      <c r="AI124" s="1017"/>
      <c r="AJ124" s="1018"/>
      <c r="AK124" s="1019" t="s">
        <v>137</v>
      </c>
      <c r="AL124" s="1017"/>
      <c r="AM124" s="1017"/>
      <c r="AN124" s="1017"/>
      <c r="AO124" s="1018"/>
      <c r="AP124" s="1020" t="s">
        <v>137</v>
      </c>
      <c r="AQ124" s="1021"/>
      <c r="AR124" s="1021"/>
      <c r="AS124" s="1021"/>
      <c r="AT124" s="1022"/>
      <c r="AU124" s="1120" t="s">
        <v>471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73.8</v>
      </c>
      <c r="BR124" s="1086"/>
      <c r="BS124" s="1086"/>
      <c r="BT124" s="1086"/>
      <c r="BU124" s="1086"/>
      <c r="BV124" s="1086">
        <v>70.099999999999994</v>
      </c>
      <c r="BW124" s="1086"/>
      <c r="BX124" s="1086"/>
      <c r="BY124" s="1086"/>
      <c r="BZ124" s="1086"/>
      <c r="CA124" s="1086">
        <v>86.6</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137</v>
      </c>
      <c r="DH124" s="1042"/>
      <c r="DI124" s="1042"/>
      <c r="DJ124" s="1042"/>
      <c r="DK124" s="1043"/>
      <c r="DL124" s="1041" t="s">
        <v>137</v>
      </c>
      <c r="DM124" s="1042"/>
      <c r="DN124" s="1042"/>
      <c r="DO124" s="1042"/>
      <c r="DP124" s="1043"/>
      <c r="DQ124" s="1041" t="s">
        <v>137</v>
      </c>
      <c r="DR124" s="1042"/>
      <c r="DS124" s="1042"/>
      <c r="DT124" s="1042"/>
      <c r="DU124" s="1043"/>
      <c r="DV124" s="1044" t="s">
        <v>137</v>
      </c>
      <c r="DW124" s="1045"/>
      <c r="DX124" s="1045"/>
      <c r="DY124" s="1045"/>
      <c r="DZ124" s="1046"/>
    </row>
    <row r="125" spans="1:130" s="248" customFormat="1" ht="26.25" customHeight="1" x14ac:dyDescent="0.15">
      <c r="A125" s="1118"/>
      <c r="B125" s="1004"/>
      <c r="C125" s="974" t="s">
        <v>460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137</v>
      </c>
      <c r="AB125" s="1017"/>
      <c r="AC125" s="1017"/>
      <c r="AD125" s="1017"/>
      <c r="AE125" s="1018"/>
      <c r="AF125" s="1019" t="s">
        <v>137</v>
      </c>
      <c r="AG125" s="1017"/>
      <c r="AH125" s="1017"/>
      <c r="AI125" s="1017"/>
      <c r="AJ125" s="1018"/>
      <c r="AK125" s="1019" t="s">
        <v>137</v>
      </c>
      <c r="AL125" s="1017"/>
      <c r="AM125" s="1017"/>
      <c r="AN125" s="1017"/>
      <c r="AO125" s="1018"/>
      <c r="AP125" s="1020" t="s">
        <v>137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137</v>
      </c>
      <c r="DH125" s="985"/>
      <c r="DI125" s="985"/>
      <c r="DJ125" s="985"/>
      <c r="DK125" s="985"/>
      <c r="DL125" s="985" t="s">
        <v>137</v>
      </c>
      <c r="DM125" s="985"/>
      <c r="DN125" s="985"/>
      <c r="DO125" s="985"/>
      <c r="DP125" s="985"/>
      <c r="DQ125" s="985" t="s">
        <v>137</v>
      </c>
      <c r="DR125" s="985"/>
      <c r="DS125" s="985"/>
      <c r="DT125" s="985"/>
      <c r="DU125" s="985"/>
      <c r="DV125" s="986" t="s">
        <v>137</v>
      </c>
      <c r="DW125" s="986"/>
      <c r="DX125" s="986"/>
      <c r="DY125" s="986"/>
      <c r="DZ125" s="987"/>
    </row>
    <row r="126" spans="1:130" s="248" customFormat="1" ht="26.25" customHeight="1" thickBot="1" x14ac:dyDescent="0.2">
      <c r="A126" s="1118"/>
      <c r="B126" s="1004"/>
      <c r="C126" s="974" t="s">
        <v>462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137</v>
      </c>
      <c r="AB126" s="1017"/>
      <c r="AC126" s="1017"/>
      <c r="AD126" s="1017"/>
      <c r="AE126" s="1018"/>
      <c r="AF126" s="1019" t="s">
        <v>137</v>
      </c>
      <c r="AG126" s="1017"/>
      <c r="AH126" s="1017"/>
      <c r="AI126" s="1017"/>
      <c r="AJ126" s="1018"/>
      <c r="AK126" s="1019" t="s">
        <v>137</v>
      </c>
      <c r="AL126" s="1017"/>
      <c r="AM126" s="1017"/>
      <c r="AN126" s="1017"/>
      <c r="AO126" s="1018"/>
      <c r="AP126" s="1020" t="s">
        <v>137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137</v>
      </c>
      <c r="DH126" s="978"/>
      <c r="DI126" s="978"/>
      <c r="DJ126" s="978"/>
      <c r="DK126" s="978"/>
      <c r="DL126" s="978" t="s">
        <v>137</v>
      </c>
      <c r="DM126" s="978"/>
      <c r="DN126" s="978"/>
      <c r="DO126" s="978"/>
      <c r="DP126" s="978"/>
      <c r="DQ126" s="978" t="s">
        <v>137</v>
      </c>
      <c r="DR126" s="978"/>
      <c r="DS126" s="978"/>
      <c r="DT126" s="978"/>
      <c r="DU126" s="978"/>
      <c r="DV126" s="979" t="s">
        <v>137</v>
      </c>
      <c r="DW126" s="979"/>
      <c r="DX126" s="979"/>
      <c r="DY126" s="979"/>
      <c r="DZ126" s="980"/>
    </row>
    <row r="127" spans="1:130" s="248" customFormat="1" ht="26.25" customHeight="1" x14ac:dyDescent="0.15">
      <c r="A127" s="1119"/>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137</v>
      </c>
      <c r="AB127" s="1017"/>
      <c r="AC127" s="1017"/>
      <c r="AD127" s="1017"/>
      <c r="AE127" s="1018"/>
      <c r="AF127" s="1019" t="s">
        <v>137</v>
      </c>
      <c r="AG127" s="1017"/>
      <c r="AH127" s="1017"/>
      <c r="AI127" s="1017"/>
      <c r="AJ127" s="1018"/>
      <c r="AK127" s="1019" t="s">
        <v>137</v>
      </c>
      <c r="AL127" s="1017"/>
      <c r="AM127" s="1017"/>
      <c r="AN127" s="1017"/>
      <c r="AO127" s="1018"/>
      <c r="AP127" s="1020" t="s">
        <v>137</v>
      </c>
      <c r="AQ127" s="1021"/>
      <c r="AR127" s="1021"/>
      <c r="AS127" s="1021"/>
      <c r="AT127" s="1022"/>
      <c r="AU127" s="284"/>
      <c r="AV127" s="284"/>
      <c r="AW127" s="284"/>
      <c r="AX127" s="1091" t="s">
        <v>477</v>
      </c>
      <c r="AY127" s="1092"/>
      <c r="AZ127" s="1092"/>
      <c r="BA127" s="1092"/>
      <c r="BB127" s="1092"/>
      <c r="BC127" s="1092"/>
      <c r="BD127" s="1092"/>
      <c r="BE127" s="1093"/>
      <c r="BF127" s="1094" t="s">
        <v>478</v>
      </c>
      <c r="BG127" s="1092"/>
      <c r="BH127" s="1092"/>
      <c r="BI127" s="1092"/>
      <c r="BJ127" s="1092"/>
      <c r="BK127" s="1092"/>
      <c r="BL127" s="1093"/>
      <c r="BM127" s="1094" t="s">
        <v>479</v>
      </c>
      <c r="BN127" s="1092"/>
      <c r="BO127" s="1092"/>
      <c r="BP127" s="1092"/>
      <c r="BQ127" s="1092"/>
      <c r="BR127" s="1092"/>
      <c r="BS127" s="1093"/>
      <c r="BT127" s="1094" t="s">
        <v>480</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137</v>
      </c>
      <c r="DH127" s="978"/>
      <c r="DI127" s="978"/>
      <c r="DJ127" s="978"/>
      <c r="DK127" s="978"/>
      <c r="DL127" s="978" t="s">
        <v>137</v>
      </c>
      <c r="DM127" s="978"/>
      <c r="DN127" s="978"/>
      <c r="DO127" s="978"/>
      <c r="DP127" s="978"/>
      <c r="DQ127" s="978" t="s">
        <v>137</v>
      </c>
      <c r="DR127" s="978"/>
      <c r="DS127" s="978"/>
      <c r="DT127" s="978"/>
      <c r="DU127" s="978"/>
      <c r="DV127" s="979" t="s">
        <v>137</v>
      </c>
      <c r="DW127" s="979"/>
      <c r="DX127" s="979"/>
      <c r="DY127" s="979"/>
      <c r="DZ127" s="980"/>
    </row>
    <row r="128" spans="1:130" s="248" customFormat="1" ht="26.25" customHeight="1" thickBot="1" x14ac:dyDescent="0.2">
      <c r="A128" s="1102" t="s">
        <v>482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483</v>
      </c>
      <c r="X128" s="1104"/>
      <c r="Y128" s="1104"/>
      <c r="Z128" s="1105"/>
      <c r="AA128" s="1106">
        <v>32612</v>
      </c>
      <c r="AB128" s="1107"/>
      <c r="AC128" s="1107"/>
      <c r="AD128" s="1107"/>
      <c r="AE128" s="1108"/>
      <c r="AF128" s="1109">
        <v>107944</v>
      </c>
      <c r="AG128" s="1107"/>
      <c r="AH128" s="1107"/>
      <c r="AI128" s="1107"/>
      <c r="AJ128" s="1108"/>
      <c r="AK128" s="1109">
        <v>105006</v>
      </c>
      <c r="AL128" s="1107"/>
      <c r="AM128" s="1107"/>
      <c r="AN128" s="1107"/>
      <c r="AO128" s="1108"/>
      <c r="AP128" s="1110"/>
      <c r="AQ128" s="1111"/>
      <c r="AR128" s="1111"/>
      <c r="AS128" s="1111"/>
      <c r="AT128" s="1112"/>
      <c r="AU128" s="284"/>
      <c r="AV128" s="284"/>
      <c r="AW128" s="284"/>
      <c r="AX128" s="946" t="s">
        <v>484</v>
      </c>
      <c r="AY128" s="947"/>
      <c r="AZ128" s="947"/>
      <c r="BA128" s="947"/>
      <c r="BB128" s="947"/>
      <c r="BC128" s="947"/>
      <c r="BD128" s="947"/>
      <c r="BE128" s="948"/>
      <c r="BF128" s="1113" t="s">
        <v>137</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485</v>
      </c>
      <c r="CQ128" s="1096"/>
      <c r="CR128" s="1096"/>
      <c r="CS128" s="1096"/>
      <c r="CT128" s="1096"/>
      <c r="CU128" s="1096"/>
      <c r="CV128" s="1096"/>
      <c r="CW128" s="1096"/>
      <c r="CX128" s="1096"/>
      <c r="CY128" s="1096"/>
      <c r="CZ128" s="1096"/>
      <c r="DA128" s="1096"/>
      <c r="DB128" s="1096"/>
      <c r="DC128" s="1096"/>
      <c r="DD128" s="1096"/>
      <c r="DE128" s="1096"/>
      <c r="DF128" s="1097"/>
      <c r="DG128" s="1098">
        <v>14916</v>
      </c>
      <c r="DH128" s="1099"/>
      <c r="DI128" s="1099"/>
      <c r="DJ128" s="1099"/>
      <c r="DK128" s="1099"/>
      <c r="DL128" s="1099">
        <v>14266</v>
      </c>
      <c r="DM128" s="1099"/>
      <c r="DN128" s="1099"/>
      <c r="DO128" s="1099"/>
      <c r="DP128" s="1099"/>
      <c r="DQ128" s="1099">
        <v>13616</v>
      </c>
      <c r="DR128" s="1099"/>
      <c r="DS128" s="1099"/>
      <c r="DT128" s="1099"/>
      <c r="DU128" s="1099"/>
      <c r="DV128" s="1100">
        <v>0.5</v>
      </c>
      <c r="DW128" s="1100"/>
      <c r="DX128" s="1100"/>
      <c r="DY128" s="1100"/>
      <c r="DZ128" s="1101"/>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3126536</v>
      </c>
      <c r="AB129" s="1017"/>
      <c r="AC129" s="1017"/>
      <c r="AD129" s="1017"/>
      <c r="AE129" s="1018"/>
      <c r="AF129" s="1019">
        <v>3113861</v>
      </c>
      <c r="AG129" s="1017"/>
      <c r="AH129" s="1017"/>
      <c r="AI129" s="1017"/>
      <c r="AJ129" s="1018"/>
      <c r="AK129" s="1019">
        <v>3243515</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137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426704</v>
      </c>
      <c r="AB130" s="1017"/>
      <c r="AC130" s="1017"/>
      <c r="AD130" s="1017"/>
      <c r="AE130" s="1018"/>
      <c r="AF130" s="1019">
        <v>408730</v>
      </c>
      <c r="AG130" s="1017"/>
      <c r="AH130" s="1017"/>
      <c r="AI130" s="1017"/>
      <c r="AJ130" s="1018"/>
      <c r="AK130" s="1019">
        <v>393595</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11.2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2699832</v>
      </c>
      <c r="AB131" s="1042"/>
      <c r="AC131" s="1042"/>
      <c r="AD131" s="1042"/>
      <c r="AE131" s="1043"/>
      <c r="AF131" s="1041">
        <v>2705131</v>
      </c>
      <c r="AG131" s="1042"/>
      <c r="AH131" s="1042"/>
      <c r="AI131" s="1042"/>
      <c r="AJ131" s="1043"/>
      <c r="AK131" s="1041">
        <v>2849920</v>
      </c>
      <c r="AL131" s="1042"/>
      <c r="AM131" s="1042"/>
      <c r="AN131" s="1042"/>
      <c r="AO131" s="1043"/>
      <c r="AP131" s="1172"/>
      <c r="AQ131" s="1173"/>
      <c r="AR131" s="1173"/>
      <c r="AS131" s="1173"/>
      <c r="AT131" s="1174"/>
      <c r="AU131" s="286"/>
      <c r="AV131" s="286"/>
      <c r="AW131" s="286"/>
      <c r="AX131" s="1144" t="s">
        <v>492</v>
      </c>
      <c r="AY131" s="1096"/>
      <c r="AZ131" s="1096"/>
      <c r="BA131" s="1096"/>
      <c r="BB131" s="1096"/>
      <c r="BC131" s="1096"/>
      <c r="BD131" s="1096"/>
      <c r="BE131" s="1097"/>
      <c r="BF131" s="1145">
        <v>86.6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13.155559309999999</v>
      </c>
      <c r="AB132" s="1158"/>
      <c r="AC132" s="1158"/>
      <c r="AD132" s="1158"/>
      <c r="AE132" s="1159"/>
      <c r="AF132" s="1160">
        <v>11.47463838</v>
      </c>
      <c r="AG132" s="1158"/>
      <c r="AH132" s="1158"/>
      <c r="AI132" s="1158"/>
      <c r="AJ132" s="1159"/>
      <c r="AK132" s="1160">
        <v>9.1659415000000006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12.7</v>
      </c>
      <c r="AB133" s="1141"/>
      <c r="AC133" s="1141"/>
      <c r="AD133" s="1141"/>
      <c r="AE133" s="1142"/>
      <c r="AF133" s="1140">
        <v>11.9</v>
      </c>
      <c r="AG133" s="1141"/>
      <c r="AH133" s="1141"/>
      <c r="AI133" s="1141"/>
      <c r="AJ133" s="1142"/>
      <c r="AK133" s="1140">
        <v>11.2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cQMFBJ3R+5xmKPpG6Js22qPWqH4Iqf2IA48TK2BydK0IA5jt7IzE+87rdBR5W9NC7Yem6TqsLFxqdY2ZKZEVQ==" saltValue="y3sH9SaBXRpeSLLdjba2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3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9XqVP3nCRPBeJ0KRyLRnzbH18am6d6W6gljmXm0enq1JUf1dOyqPTWyhZWTisNFJ0436ftLbW2xpwUQcxdRQ==" saltValue="K0FJYJVOmFx3+99cem9Y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M57BRRPbNJcKUev9VOMJv4ixtaha45G5/Tljgjh+/KvdGpgCt3Necw2Jl5VDrd/O5O8kdqTzndPOlaiZMOdA==" saltValue="VJdJBKG5823/CPzJWkwR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864159</v>
      </c>
      <c r="AP9" s="314">
        <v>116041</v>
      </c>
      <c r="AQ9" s="315">
        <v>156065</v>
      </c>
      <c r="AR9" s="316">
        <v>-25.6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241634</v>
      </c>
      <c r="AP10" s="317">
        <v>32447</v>
      </c>
      <c r="AQ10" s="318">
        <v>24089</v>
      </c>
      <c r="AR10" s="319">
        <v>34.700000000000003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v>4555</v>
      </c>
      <c r="AP11" s="317">
        <v>612</v>
      </c>
      <c r="AQ11" s="318">
        <v>3903</v>
      </c>
      <c r="AR11" s="319">
        <v>-84.3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36070</v>
      </c>
      <c r="AP13" s="317">
        <v>4844</v>
      </c>
      <c r="AQ13" s="318">
        <v>6134</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32605</v>
      </c>
      <c r="AP14" s="317">
        <v>4378</v>
      </c>
      <c r="AQ14" s="318">
        <v>6841</v>
      </c>
      <c r="AR14" s="319">
        <v>-36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-70006</v>
      </c>
      <c r="AP15" s="317">
        <v>-9401</v>
      </c>
      <c r="AQ15" s="318">
        <v>-12699</v>
      </c>
      <c r="AR15" s="319">
        <v>-26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1109017</v>
      </c>
      <c r="AP16" s="317">
        <v>148921</v>
      </c>
      <c r="AQ16" s="318">
        <v>184332</v>
      </c>
      <c r="AR16" s="319">
        <v>-19.2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11.95</v>
      </c>
      <c r="AP21" s="331">
        <v>15.68</v>
      </c>
      <c r="AQ21" s="332">
        <v>-3.73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96.8</v>
      </c>
      <c r="AP22" s="336">
        <v>95.9</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574224</v>
      </c>
      <c r="AP32" s="345">
        <v>77108</v>
      </c>
      <c r="AQ32" s="346">
        <v>108331</v>
      </c>
      <c r="AR32" s="347">
        <v>-28.8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508</v>
      </c>
      <c r="AP33" s="345" t="s">
        <v>508</v>
      </c>
      <c r="AQ33" s="346">
        <v>132</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508</v>
      </c>
      <c r="AP34" s="345" t="s">
        <v>508</v>
      </c>
      <c r="AQ34" s="346">
        <v>205</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81435</v>
      </c>
      <c r="AP35" s="345">
        <v>10935</v>
      </c>
      <c r="AQ35" s="346">
        <v>22911</v>
      </c>
      <c r="AR35" s="347">
        <v>-52.3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v>37785</v>
      </c>
      <c r="AP36" s="345">
        <v>5074</v>
      </c>
      <c r="AQ36" s="346">
        <v>3832</v>
      </c>
      <c r="AR36" s="347">
        <v>32.4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66234</v>
      </c>
      <c r="AP37" s="345">
        <v>8894</v>
      </c>
      <c r="AQ37" s="346">
        <v>1000</v>
      </c>
      <c r="AR37" s="347">
        <v>789.4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v>145</v>
      </c>
      <c r="AP38" s="348">
        <v>19</v>
      </c>
      <c r="AQ38" s="349">
        <v>21</v>
      </c>
      <c r="AR38" s="337">
        <v>-9.5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-105006</v>
      </c>
      <c r="AP39" s="345">
        <v>-14100</v>
      </c>
      <c r="AQ39" s="346">
        <v>-5292</v>
      </c>
      <c r="AR39" s="347">
        <v>166.4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-393595</v>
      </c>
      <c r="AP40" s="345">
        <v>-52853</v>
      </c>
      <c r="AQ40" s="346">
        <v>-91315</v>
      </c>
      <c r="AR40" s="347">
        <v>-42.1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261222</v>
      </c>
      <c r="AP41" s="345">
        <v>35077</v>
      </c>
      <c r="AQ41" s="346">
        <v>39824</v>
      </c>
      <c r="AR41" s="347">
        <v>-11.9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479791</v>
      </c>
      <c r="AN51" s="367">
        <v>61630</v>
      </c>
      <c r="AO51" s="368">
        <v>-65</v>
      </c>
      <c r="AP51" s="369">
        <v>168868</v>
      </c>
      <c r="AQ51" s="370">
        <v>4.0999999999999996</v>
      </c>
      <c r="AR51" s="371">
        <v>-69.099999999999994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425398</v>
      </c>
      <c r="AN52" s="375">
        <v>54643</v>
      </c>
      <c r="AO52" s="376">
        <v>46</v>
      </c>
      <c r="AP52" s="377">
        <v>79360</v>
      </c>
      <c r="AQ52" s="378">
        <v>-0.8</v>
      </c>
      <c r="AR52" s="379">
        <v>46.8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831212</v>
      </c>
      <c r="AN53" s="367">
        <v>108132</v>
      </c>
      <c r="AO53" s="368">
        <v>75.5</v>
      </c>
      <c r="AP53" s="369">
        <v>202870</v>
      </c>
      <c r="AQ53" s="370">
        <v>20.100000000000001</v>
      </c>
      <c r="AR53" s="371">
        <v>55.4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741205</v>
      </c>
      <c r="AN54" s="375">
        <v>96423</v>
      </c>
      <c r="AO54" s="376">
        <v>76.5</v>
      </c>
      <c r="AP54" s="377">
        <v>79735</v>
      </c>
      <c r="AQ54" s="378">
        <v>0.5</v>
      </c>
      <c r="AR54" s="379">
        <v>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684544</v>
      </c>
      <c r="AN55" s="367">
        <v>90393</v>
      </c>
      <c r="AO55" s="368">
        <v>-16.399999999999999</v>
      </c>
      <c r="AP55" s="369">
        <v>167497</v>
      </c>
      <c r="AQ55" s="370">
        <v>-17.399999999999999</v>
      </c>
      <c r="AR55" s="371">
        <v>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586856</v>
      </c>
      <c r="AN56" s="375">
        <v>77493</v>
      </c>
      <c r="AO56" s="376">
        <v>-19.600000000000001</v>
      </c>
      <c r="AP56" s="377">
        <v>82571</v>
      </c>
      <c r="AQ56" s="378">
        <v>3.6</v>
      </c>
      <c r="AR56" s="379">
        <v>-23.2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760188</v>
      </c>
      <c r="AN57" s="367">
        <v>101888</v>
      </c>
      <c r="AO57" s="368">
        <v>12.7</v>
      </c>
      <c r="AP57" s="369">
        <v>190274</v>
      </c>
      <c r="AQ57" s="370">
        <v>13.6</v>
      </c>
      <c r="AR57" s="371">
        <v>-0.9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640324</v>
      </c>
      <c r="AN58" s="375">
        <v>85823</v>
      </c>
      <c r="AO58" s="376">
        <v>10.7</v>
      </c>
      <c r="AP58" s="377">
        <v>88584</v>
      </c>
      <c r="AQ58" s="378">
        <v>7.3</v>
      </c>
      <c r="AR58" s="379">
        <v>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1767950</v>
      </c>
      <c r="AN59" s="367">
        <v>237404</v>
      </c>
      <c r="AO59" s="368">
        <v>133</v>
      </c>
      <c r="AP59" s="369">
        <v>200194</v>
      </c>
      <c r="AQ59" s="370">
        <v>5.2</v>
      </c>
      <c r="AR59" s="371">
        <v>127.8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1218213</v>
      </c>
      <c r="AN60" s="375">
        <v>163584</v>
      </c>
      <c r="AO60" s="376">
        <v>90.6</v>
      </c>
      <c r="AP60" s="377">
        <v>106422</v>
      </c>
      <c r="AQ60" s="378">
        <v>20.100000000000001</v>
      </c>
      <c r="AR60" s="379">
        <v>70.5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904737</v>
      </c>
      <c r="AN61" s="382">
        <v>119889</v>
      </c>
      <c r="AO61" s="383">
        <v>28</v>
      </c>
      <c r="AP61" s="384">
        <v>185941</v>
      </c>
      <c r="AQ61" s="385">
        <v>5.0999999999999996</v>
      </c>
      <c r="AR61" s="371">
        <v>22.9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722399</v>
      </c>
      <c r="AN62" s="375">
        <v>95593</v>
      </c>
      <c r="AO62" s="376">
        <v>40.799999999999997</v>
      </c>
      <c r="AP62" s="377">
        <v>87334</v>
      </c>
      <c r="AQ62" s="378">
        <v>6.1</v>
      </c>
      <c r="AR62" s="379">
        <v>34.700000000000003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7/HRPVLxSoy43rkjcwK02OTxF56CK7gjeYUQppYuoCIJNSiZBmcrZPD8kP8bXTJD1nFc3uQ7g9oc3JaYY66tg==" saltValue="3uaOZNcCv+KodkY34nhhA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1" spans="125:125" ht="13.5" hidden="1" customHeight="1" x14ac:dyDescent="0.15">
      <c r="DU121" s="292"/>
    </row>
  </sheetData>
  <sheetProtection algorithmName="SHA-512" hashValue="y6zZGZn8OxHiW5wOEx6RBgC8Tnzib2aqbcY1GVqNQR6snV15wgYLZ/sjnlN4SkLpB78UY2ufzHjQOtGM7Y9Izw==" saltValue="LD8GtLkgmFMnTRCWDhzY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6"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cltHT6ajlKMyflMP92TzGU6qcJ3CuF8aW3obK4Gjuq5qu9KPODz21myqh9bsyyflJbbGrD6DQXm92wTL0BUR8w==" saltValue="KmfdwP8ihpsJ3TQQd1fU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31.89</v>
      </c>
      <c r="G47" s="12">
        <v>31.19</v>
      </c>
      <c r="H47" s="12">
        <v>26.01</v>
      </c>
      <c r="I47" s="12">
        <v>26.64</v>
      </c>
      <c r="J47" s="13">
        <v>24.52</v>
      </c>
    </row>
    <row r="48" spans="2:10" ht="57.75" customHeight="1" x14ac:dyDescent="0.15">
      <c r="B48" s="14"/>
      <c r="C48" s="1202" t="s">
        <v>4</v>
      </c>
      <c r="D48" s="1202"/>
      <c r="E48" s="1203"/>
      <c r="F48" s="15">
        <v>3.19</v>
      </c>
      <c r="G48" s="16">
        <v>3.23</v>
      </c>
      <c r="H48" s="16">
        <v>4.24</v>
      </c>
      <c r="I48" s="16">
        <v>3.6</v>
      </c>
      <c r="J48" s="17">
        <v>4.96</v>
      </c>
    </row>
    <row r="49" spans="2:10" ht="57.75" customHeight="1" thickBot="1" x14ac:dyDescent="0.2">
      <c r="B49" s="18"/>
      <c r="C49" s="1204" t="s">
        <v>5</v>
      </c>
      <c r="D49" s="1204"/>
      <c r="E49" s="1205"/>
      <c r="F49" s="19" t="s">
        <v>554</v>
      </c>
      <c r="G49" s="20" t="s">
        <v>555</v>
      </c>
      <c r="H49" s="20" t="s">
        <v>556</v>
      </c>
      <c r="I49" s="20" t="s">
        <v>557</v>
      </c>
      <c r="J49" s="21">
        <v>0.45</v>
      </c>
    </row>
    <row r="50" spans="2:10" ht="13.5" customHeight="1" x14ac:dyDescent="0.15"/>
  </sheetData>
  <sheetProtection algorithmName="SHA-512" hashValue="7TO150kup4KJgNakPqFV0hHfqmWFUwbMIZH9gUA0f0AIlQRRErImouU8vnBbjqN1oyvZqooFTT28Ss12HUgzEg==" saltValue="/2ZxQQ4ksxXurtSfUle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2022-03-07T05:56:50Z</cp:lastPrinted>
  <dcterms:created xsi:type="dcterms:W3CDTF">2022-02-02T03:11:33Z</dcterms:created>
  <dcterms:modified xsi:type="dcterms:W3CDTF">2022-09-15T02:58:13Z</dcterms:modified>
  <cp:category/>
</cp:coreProperties>
</file>